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communications/Library/CloudStorage/GoogleDrive-asandoval@econometria.com/Mi unidad/Econometría/Sitio Web/3.Nuestra Contribución/"/>
    </mc:Choice>
  </mc:AlternateContent>
  <xr:revisionPtr revIDLastSave="0" documentId="13_ncr:1_{C44C624D-C332-724B-A9F9-037023B47B9C}" xr6:coauthVersionLast="47" xr6:coauthVersionMax="47" xr10:uidLastSave="{00000000-0000-0000-0000-000000000000}"/>
  <bookViews>
    <workbookView xWindow="0" yWindow="620" windowWidth="38400" windowHeight="19280" xr2:uid="{00000000-000D-0000-FFFF-FFFF00000000}"/>
  </bookViews>
  <sheets>
    <sheet name="Relación Proy" sheetId="1" r:id="rId1"/>
    <sheet name="Hoja7" sheetId="6" state="hidden" r:id="rId2"/>
    <sheet name="Hoja5" sheetId="7" state="hidden" r:id="rId3"/>
    <sheet name="Hoja3" sheetId="8" state="hidden" r:id="rId4"/>
    <sheet name="Hoja2" sheetId="9" state="hidden" r:id="rId5"/>
    <sheet name="Hoja4" sheetId="10" state="hidden" r:id="rId6"/>
  </sheets>
  <definedNames>
    <definedName name="_xlnm._FilterDatabase" localSheetId="0" hidden="1">'Relación Proy'!$A$5:$F$1070</definedName>
    <definedName name="BuiltIn_Print_Area" localSheetId="0">#REF!</definedName>
    <definedName name="BuiltIn_Print_Area">#REF!</definedName>
    <definedName name="BuiltIn_Print_Area___0" localSheetId="0">'Relación Proy'!$A$2:$E$1070</definedName>
    <definedName name="BuiltIn_Print_Area___0">#REF!</definedName>
    <definedName name="BuiltIn_Print_Titles" localSheetId="0">#REF!</definedName>
    <definedName name="BuiltIn_Print_Titles">#REF!</definedName>
    <definedName name="BuiltIn_Print_Titles___0" localSheetId="0">'Relación Proy'!$2:$5</definedName>
    <definedName name="BuiltIn_Print_Titles___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Jvhe2sjabehZi33ky3OZfIx32jZdyJDzj//QaEE9DAI="/>
    </ext>
  </extLst>
</workbook>
</file>

<file path=xl/calcChain.xml><?xml version="1.0" encoding="utf-8"?>
<calcChain xmlns="http://schemas.openxmlformats.org/spreadsheetml/2006/main">
  <c r="B14" i="9" l="1"/>
  <c r="C61" i="8"/>
  <c r="A61" i="8"/>
  <c r="A50" i="8"/>
  <c r="C37" i="8"/>
  <c r="C39" i="8" s="1"/>
  <c r="B33" i="8"/>
  <c r="C47" i="7"/>
  <c r="F45" i="7"/>
  <c r="H43" i="7"/>
  <c r="F44" i="7" s="1"/>
  <c r="F46" i="7" s="1"/>
  <c r="F52" i="7" s="1"/>
  <c r="F40" i="7"/>
  <c r="F39" i="7"/>
  <c r="F41" i="7" s="1"/>
  <c r="H38" i="7"/>
  <c r="E35" i="7"/>
  <c r="D36" i="7" s="1"/>
  <c r="C36" i="7" s="1"/>
  <c r="B25" i="7"/>
  <c r="B26" i="7" s="1"/>
  <c r="B24" i="7"/>
  <c r="F859" i="1"/>
  <c r="E386" i="1"/>
  <c r="E370" i="1"/>
  <c r="E270" i="1"/>
  <c r="E158" i="1"/>
  <c r="E39" i="1"/>
  <c r="C38" i="7" l="1"/>
  <c r="C39" i="7" s="1"/>
  <c r="F36" i="7"/>
  <c r="G36" i="7" s="1"/>
  <c r="B4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63" authorId="0" shapeId="0" xr:uid="{00000000-0006-0000-0000-000004000000}">
      <text>
        <r>
          <rPr>
            <sz val="10"/>
            <color rgb="FF000000"/>
            <rFont val="Arial"/>
            <family val="2"/>
          </rPr>
          <t xml:space="preserve">======
</t>
        </r>
        <r>
          <rPr>
            <sz val="10"/>
            <color rgb="FF000000"/>
            <rFont val="Arial"/>
            <family val="2"/>
          </rPr>
          <t xml:space="preserve">ID#AAAAG1Hl1W4
</t>
        </r>
        <r>
          <rPr>
            <sz val="10"/>
            <color rgb="FF000000"/>
            <rFont val="Arial"/>
            <family val="2"/>
          </rPr>
          <t xml:space="preserve">Maira Quiroz    (2020-08-18 13:43:38)
</t>
        </r>
        <r>
          <rPr>
            <sz val="10"/>
            <color rgb="FF000000"/>
            <rFont val="Arial"/>
            <family val="2"/>
          </rPr>
          <t>Pendiente Otro Si</t>
        </r>
      </text>
    </comment>
  </commentList>
  <extLst>
    <ext xmlns:r="http://schemas.openxmlformats.org/officeDocument/2006/relationships" uri="GoogleSheetsCustomDataVersion2">
      <go:sheetsCustomData xmlns:go="http://customooxmlschemas.google.com/" r:id="rId1" roundtripDataSignature="AMtx7mihi1011JjxV4b5M/RuL8lRK3pfOA=="/>
    </ext>
  </extLst>
</comments>
</file>

<file path=xl/sharedStrings.xml><?xml version="1.0" encoding="utf-8"?>
<sst xmlns="http://schemas.openxmlformats.org/spreadsheetml/2006/main" count="3045" uniqueCount="2032">
  <si>
    <t>ENTIDAD</t>
  </si>
  <si>
    <t>NOMBRE DEL PROYECTO</t>
  </si>
  <si>
    <t>INICIO</t>
  </si>
  <si>
    <t>FIN</t>
  </si>
  <si>
    <t>POLIZA</t>
  </si>
  <si>
    <t>PROGRAMA DE LA RED SOLIDARIA</t>
  </si>
  <si>
    <t>Evaluación de Procesos de las Transferencias Monetarias Condicionadas del Dominio Rural</t>
  </si>
  <si>
    <t>JUAN MANUEL GARCIA</t>
  </si>
  <si>
    <t>CONSEJO SUPERIOR DE LA JUDICATURA</t>
  </si>
  <si>
    <t>Diseñar, aplicar, y analizar una encuesta de percepción dirigida a usuarios internos y externos, tomando como base los resultados alcanzados en las vigencias 2023 y 2024 del Plan Sectorial de Desarrollo 2023-2026</t>
  </si>
  <si>
    <t>YANIRA OVIEDO</t>
  </si>
  <si>
    <t>DNP</t>
  </si>
  <si>
    <t>Realizar levantamientos de información para el desarrollo de las evaluaciones de la DSEPP.</t>
  </si>
  <si>
    <t>BENJAMIN VENEGAS</t>
  </si>
  <si>
    <t xml:space="preserve"> </t>
  </si>
  <si>
    <t>PNUD</t>
  </si>
  <si>
    <t>Evaluación de los mecanismos de selección, participación, financiación, fortalecimiento organizativo y financiero, gestión y relacionamiento de las Organización.</t>
  </si>
  <si>
    <t>OSCAR RODRIGUEZ</t>
  </si>
  <si>
    <t>UNICEF VENEZUELA</t>
  </si>
  <si>
    <t>Consultor senior para realizar un análisis de costes de las intervenciones humanitarias de UNICEF</t>
  </si>
  <si>
    <t>31/10/0205</t>
  </si>
  <si>
    <t>PATRICIA VEGA</t>
  </si>
  <si>
    <t>BANCA DE LAS OPORTUNIDADES</t>
  </si>
  <si>
    <t>Contratación de un consultor especializado que adelante un estudio de construcción de arquetipos para la inclusión financiera de las unidades económicas de baja escala</t>
  </si>
  <si>
    <t>MARIA GLORIA CANO</t>
  </si>
  <si>
    <t>PMA</t>
  </si>
  <si>
    <t>Evaluación descentralizada Oficina del PMA en Guinea-Bissau</t>
  </si>
  <si>
    <t>ALDO MAGOGA</t>
  </si>
  <si>
    <t>Consultoría de servicios orientados al diseño e implementación de la estrategia de fortalecimiento organizativo, administrativo, financiero y contable de asociaciones de pequeños productores rurales en los municipios priorizados para el Fondo Alimentando la Paz (FAP) del WFP en Colombia</t>
  </si>
  <si>
    <t>NURY BEJARANO</t>
  </si>
  <si>
    <t>UNICEF</t>
  </si>
  <si>
    <t>Apoyar a UNICEF en la construcción de una propuesta de distribución de competencias y recursos entre diferentes niveles de Gobierno, con énfasis en los temas de atención integral a la primera infancia; agua apta para el consumo humano y saneamiento básico; y protección de la niñez.</t>
  </si>
  <si>
    <t>SECRETARÍA GENERAL</t>
  </si>
  <si>
    <t>Contratar la elaboración de un estudio técnico para proponer las bases de actualización de la estructura organizacional y funcionamiento de la Administración Distrital encaminada a la eficiencia, efectividad y la generación de valor público.</t>
  </si>
  <si>
    <t>OPORTUNIDAD ESTRATÉGICA</t>
  </si>
  <si>
    <t>BID</t>
  </si>
  <si>
    <t>Evaluación experimental de las restricciones al uso de teléfonos celulares en escuelas – Recolección de datos e implementación de la intervención</t>
  </si>
  <si>
    <t>ORAZIO ATTANASIO</t>
  </si>
  <si>
    <t>PROINNOVA</t>
  </si>
  <si>
    <t>Servicio de consultoría para evaluación final y de impacto del Proyecto PR-L1070 - Innovación en Empresas Paraguayas PROINNOVA - Ad referéndum</t>
  </si>
  <si>
    <t>CAROLINA LATORRE</t>
  </si>
  <si>
    <t>PROFAMILIA</t>
  </si>
  <si>
    <t>Línea base y asesoría metodológica para el proyecto Visibles</t>
  </si>
  <si>
    <t>ELVIA VARGAS</t>
  </si>
  <si>
    <t>Estudio analítico, diagnóstico y de recomendaciones sobre la gobernanza, la articulación nación-territorio, las competencias territoriales y el financiamiento de la protección social</t>
  </si>
  <si>
    <t>MARIO VELASCO / LAURA LARA</t>
  </si>
  <si>
    <t>DAPRE</t>
  </si>
  <si>
    <t>“Realizar la evaluación de la Delivery Capacity Review (RCC) o revisión de capacidad de entrega de resultados a las prioridades gubernamentales que articula la Unidad de Cumplimiento para la vigencia 2024, en el marco del “Programa de Fortalecimiento de las Capacidades de Gestión Estratégica del Sector Público”</t>
  </si>
  <si>
    <t>MARIO VELASCO</t>
  </si>
  <si>
    <t>GGGI</t>
  </si>
  <si>
    <t>Programa SPAR6C - Actualización de las Curvas de Costes de Mitigación de Colombia y Desarrollo del Plan de Negocio para el Artículo 6</t>
  </si>
  <si>
    <t>Bancolombia</t>
  </si>
  <si>
    <t>Analizar y evaluar el impacto y verificar el costo beneficio del programa Cuentas sin Cuento para la Fundación Bancolombia</t>
  </si>
  <si>
    <t>MARÍA CAMILA ARIAS</t>
  </si>
  <si>
    <t>Promoción de la cohesión social en las escuelas en el contexto de crecientes flujos migratorios</t>
  </si>
  <si>
    <t>MARTHA ISABEL GUTIERREZ</t>
  </si>
  <si>
    <t>FUNDACION 
MUNDO MUJER</t>
  </si>
  <si>
    <t>Sistema de investigacion en la implementacion con base para innovar y escalar</t>
  </si>
  <si>
    <t>CRISTHIAN CONTRERAS</t>
  </si>
  <si>
    <t>PATRIMONIO NATURAL</t>
  </si>
  <si>
    <t>Realizar la Evaluación Ex – Post de Impacto de la implementación de la estrategia de incentivos a la conservación del bosque en pie (Incentivo Forestal Amazónico - IFA, Instrumento a la Transformación Productiva - ITPS e Instrumento Financiero Verde - IFV) del Programa REM COLOMBIA II Visión Amazonía</t>
  </si>
  <si>
    <t>BANCO PATRIA</t>
  </si>
  <si>
    <t>Entregar informes semestrales de la situación económica y política actual de Colombia así como un boletín bimensual con las principales noticias y acontecimientos de Colombia en materia económica y política.</t>
  </si>
  <si>
    <t>JULIAN ROA</t>
  </si>
  <si>
    <t>ACNUR</t>
  </si>
  <si>
    <t>Evaluación del proyecto “mejora de la autosuficiencia y la resiliencia de la población refugiada y migrante procedente de Venezuela y de acogida en Colombia, a través de la integración en el mercado laboral</t>
  </si>
  <si>
    <t>SECRETARÍA DISTRITAL DE PLANEACIÓN</t>
  </si>
  <si>
    <t>Realizar una evaluación de operaciones y costo-efectividad del servicio de jardines infantiles y sus modalidades de la Secretaría Distrital de Integración Social (SDIS), con el fin de recomendar mejoras para estos y determinar la rentabilidad social de cada modalidad y tipo de covenio</t>
  </si>
  <si>
    <t>CAROLINA SUAREZ</t>
  </si>
  <si>
    <t>Banco Mundial</t>
  </si>
  <si>
    <t>Realizar la Evaluación ejecutiva de la aplicación del Acuerdo sobre Flujos Migratorios Laborales firmado entre España y Colombia en 2001 en los dos últimos años.</t>
  </si>
  <si>
    <t>OIM</t>
  </si>
  <si>
    <t xml:space="preserve">Desarrollar un proceso de levantamiento, procesamiento y análisis de información cuantitativa y cualitativa de línea base de salida de 9 comunidades participantes del programa Hilando Vidas y Esperanza, así como realizar análisis comparativos entre la medición inicial y final para identificar los cambios generados en la población atendida.
</t>
  </si>
  <si>
    <t xml:space="preserve">Consultoría para el diagnóstico cuantitativo y cualitativo del funcionamiento de los servicios de desarrollo infantil y acompañamiento familiar, de la subsecretaría de desarrollo infantil integral en los niveles central y desconcentrado.
</t>
  </si>
  <si>
    <t>CARLOS DEL CASTILLO</t>
  </si>
  <si>
    <t>Estimar y analizar las causas de las pérdidas en los procesos de transporte y almacenamiento de productos agropecuarios desde áreas rurales a Infraestructuras Logísticas Especializadas con enfoque Agropecuario (ILEA) priorizadas en el país, y definir lineamientos técnicos para promover una logística eficiente y sostenible que contribuya a la reducción de las pérdidas y a la promoción de negocios verdes para el sector agropecuario</t>
  </si>
  <si>
    <t>HUGO LÓPEZ</t>
  </si>
  <si>
    <t>CHEMONICS INTERNATIONAL INC</t>
  </si>
  <si>
    <t>Asistencia Técnica para el Mejoramiento del Entorno de Inversión Climática Inteligente en Colombia</t>
  </si>
  <si>
    <t xml:space="preserve">OSCAR RODRIGUEZ </t>
  </si>
  <si>
    <t>CONTRALORIA</t>
  </si>
  <si>
    <t>Evaluación de medio término del Programa para la Transformación Digital de la CGR</t>
  </si>
  <si>
    <t>CAROLINA MURGUEITIO</t>
  </si>
  <si>
    <t>x</t>
  </si>
  <si>
    <t xml:space="preserve">Evaluación de impacto determinando el efecto del proyecto Valiente sobre los conocimientos, actitudes y prácticas de niñas, niños y adolescentes en relación con la sexualidad, el género y los Derechos Sexuales y Derechos Reproductivos </t>
  </si>
  <si>
    <t>Diseño del componente de enfoque diferencial del Programa Renta Ciudadana con énfasis en la Región Amazonas</t>
  </si>
  <si>
    <t>ICBF</t>
  </si>
  <si>
    <t>Realizar la evaluación de impacto del Programa para Desarrollar Habilidades del Siglo 21 en la Adolescencia y la Juventud Colombiana</t>
  </si>
  <si>
    <t>Evaluación de la competencia en la política de internacionalización + Consultoría especializada para la identificación de Barreras No Arancelarias para el fortalecimiento de cadenas en apuestas productivas</t>
  </si>
  <si>
    <t>19/09/2024 24/09/2024</t>
  </si>
  <si>
    <t>19/12/2024 24/12/2024</t>
  </si>
  <si>
    <t>MARIA ISABEL ANGULO</t>
  </si>
  <si>
    <t>IDH</t>
  </si>
  <si>
    <t>JUAN CARLOS GUATAQUI</t>
  </si>
  <si>
    <t>BACKUS</t>
  </si>
  <si>
    <t>Emprendedores Backus</t>
  </si>
  <si>
    <t xml:space="preserve">CRISTIAN CONTRERAS </t>
  </si>
  <si>
    <t>Programa para la Consolidación de Esquemas de Participación Privada en Infraestructura</t>
  </si>
  <si>
    <t>FUNDACIONES FAMILIARES Y EMPRESARIALES -AFE COLOMBIA-</t>
  </si>
  <si>
    <t>Diseño de un modelo de evaluación de gestión de impacto compuesto por una caja de herramientas (batería de indicadores y criterios mínimos para informes de gestión) y una herramienta informática de recolección y análisis</t>
  </si>
  <si>
    <t>MARIA CAMILA ARIAS</t>
  </si>
  <si>
    <t>PALLADIUM COLOMBIA</t>
  </si>
  <si>
    <t>Actividad de agricultura sostenible de USAID</t>
  </si>
  <si>
    <t>LUIS FERNANDO RESTREPO</t>
  </si>
  <si>
    <t>Fondo Social Para la Vivienda PROVIDA El Salvador</t>
  </si>
  <si>
    <t xml:space="preserve">Monitoreo y evaluación de la pobreza en el marco del programa de vivienda y vida digna </t>
  </si>
  <si>
    <t>UNICEF Guatemala</t>
  </si>
  <si>
    <t>Evaluación de la Estrategia Integral para Combatir la Desnutrición Crónica en Guatemala</t>
  </si>
  <si>
    <t>LUZ ANGELA ARTUNDUAGA</t>
  </si>
  <si>
    <t>UNICEF Colombia</t>
  </si>
  <si>
    <t>Asistir técnicamente a UNICEF y al Instituto Colombiano de Bienestar Familiar- ICBF mediante el desarrollo de un mapeo del sistema de protección de la niñez y la adolescencia en Colombia, que permita identificar los cuellos de botella para así brindar elementos y líneas de acción estratégicas para su fortalecimiento a nivel nacional y territorial.</t>
  </si>
  <si>
    <t>ROCIO RUBIO</t>
  </si>
  <si>
    <t>UNICEF Panama</t>
  </si>
  <si>
    <t>Evaluación del panorama sanitario comunitario en los países de América Latina y el Caribe</t>
  </si>
  <si>
    <t>AINHOA ROCABERT</t>
  </si>
  <si>
    <t>ICBF SEI</t>
  </si>
  <si>
    <t>Realizar la medición y análisis del Índice de Bienestar de la Juventud Colombiana para la vigencia 2024</t>
  </si>
  <si>
    <t>GIZ</t>
  </si>
  <si>
    <t>Análisis de contexto y línea base del sector bananero colombiano que facilite el cumplimiento de los requerimientos promovidos por los minoristas alemanes, en relación con trabajo decente y salarios dignos</t>
  </si>
  <si>
    <t>FONTUR</t>
  </si>
  <si>
    <t>Determinar el impacto que ha tenido el programa de becas en agroturismo sobre los prestadores de servicios turísticos (becarios)</t>
  </si>
  <si>
    <t>Jóvenes en Riesgo en Honduras</t>
  </si>
  <si>
    <t>ZULEIMA URREA</t>
  </si>
  <si>
    <t>DEFENSORIA DEL PUEBLO</t>
  </si>
  <si>
    <t>Implementación de la estrategia para optimizar la atención, servicio y experiencia al Ciudadano enfocada a las poblaciones vulnerables, buscando una mayor cobertura para desarrollar la capacidad institucional de la Defensoría del Pueblo</t>
  </si>
  <si>
    <t>DEYANIRA PERDOMO</t>
  </si>
  <si>
    <t>1006B</t>
  </si>
  <si>
    <t>PANAGORA</t>
  </si>
  <si>
    <t>Monitoreo, evaluación y aprendizaje de corto plazo (MELSA) de USAID/ Colombia servicios técnicos para la evaluación intermedia del desempeño de la Actividad de Hilando Vidas y Esperanza (WLH) Fase 2</t>
  </si>
  <si>
    <t>1006A</t>
  </si>
  <si>
    <t>Actividad de monitoreo, evaluación y aprendizaje de corto plazo (MELSA) de USAID/ Colombia servicios técnicos para diseñar la evaluación final del desempeño de la Actividad de Estabilización Comunitaria (CSA)</t>
  </si>
  <si>
    <t>USAID</t>
  </si>
  <si>
    <t>Environmental Incentives</t>
  </si>
  <si>
    <t>MANUELA MEJIA</t>
  </si>
  <si>
    <t>Evaluación final y de impacto del Programa Fortalecimiento de la Capacidad Institucional de la Defensoría del Pueblo de Colombia</t>
  </si>
  <si>
    <t>Palladium Ecuador</t>
  </si>
  <si>
    <t>Estudio empírico que busque explicaciones rigurosas que permitan argumentar de forma contundente, las razones y procesos generativos detrás de la criminalidad en el Ecuador.</t>
  </si>
  <si>
    <t>MIGUEL LARROTA/ CAROLINA MONTOYA</t>
  </si>
  <si>
    <t>Programa para la transformacion digital de la justicia en Colombia</t>
  </si>
  <si>
    <t>Reducing racial gaps in referrals and hiring: two experiments with the Colombian Public Employment Services</t>
  </si>
  <si>
    <t>JAIME MILLAN / YANIRA OVIEDO</t>
  </si>
  <si>
    <t>Evaluación del Plan Estratégico para el País del PMA en Guatemala</t>
  </si>
  <si>
    <t>ALDO MAGOGA / CAROLINA LATORRE</t>
  </si>
  <si>
    <t xml:space="preserve">Embajada de Canada </t>
  </si>
  <si>
    <t>Evaluación Final del Proyecto "El mundo es mi hogar"</t>
  </si>
  <si>
    <t>Realizar una Evaluación formativa de la Estrategia Territorios Amigos de la Niñez, TAN como adaptación de la Estrategia Global de Ciudades Amigas de la Infancia (CFCI de UNICEF a nivel global, bajo los criterios de efectividad, pertinencia y sostenibilidad en los territorios priorizados</t>
  </si>
  <si>
    <t>Realizar una evaluación de operaciones y resultados de los fondos FAZNI, FAER y PRONE</t>
  </si>
  <si>
    <t>BANCÓLDEX</t>
  </si>
  <si>
    <t>Estudio de autoexclusión y financiamiento informal y no financiero de la economía popular</t>
  </si>
  <si>
    <t>UNICEF  PANAMA</t>
  </si>
  <si>
    <t>Evaluación de la respuesta humanitaria de UNICEF a la Niñez y Adolescencia en contexto de movilidad por Panamá</t>
  </si>
  <si>
    <t>FIDUCIARIA BBVA</t>
  </si>
  <si>
    <t>Evaluación final del Plan de Inversiones todos por PACÍFICO – CHOCÓ – ANTIOQUÍA – NARIÑO - CAUCA (COL-018-B)</t>
  </si>
  <si>
    <t>MINISTERIO DE EDUCACIÓN Y CIENCIAS PARAGUAY</t>
  </si>
  <si>
    <t>Evaluación de impacto de las intervenciones realizadas a través del Proyecto JEE en el aprendizaje de los estudiantes que forman parte del proyecto.</t>
  </si>
  <si>
    <t>NACIONES UNIDAS</t>
  </si>
  <si>
    <t>Realizar una evaluación basada en resultados del proyecto “transformación territorial para el ejercicio libre y seguro de los liderazgos, la defensa de los derechos humanos y los procesos de reincorporación</t>
  </si>
  <si>
    <t>levantamiento y análisis de la línea base de salida de la segunda fase de comunidades WLH</t>
  </si>
  <si>
    <t>PROMIGAS</t>
  </si>
  <si>
    <t>Calculo del valor agregado a la sociedad por parte de PROMIGAS</t>
  </si>
  <si>
    <t>Analizar y evaluar el nivel de avance evidenciado por los 80 territorios participantes en la versión 2.0 de la Estrategia Territorios Amigos de la Niñez TAN, con base en la estructura y metodología establecidas, incluida la consulta virtual a niños, niñas y adolescentes, así como la organización y desarrollo del evento público para la entrega del reconocimiento.</t>
  </si>
  <si>
    <t>LUZ ANGELA ARTUNDUAGA/ADRIANA CARDENAS</t>
  </si>
  <si>
    <t>SECRETARÍA DISTRITAL
DE PLANEACIÓN</t>
  </si>
  <si>
    <t>Realizar una evaluación institucional y de operaciones al proceso de priorización, recuperación y sostenimiento del Espacio Público en el Distrito Capital.</t>
  </si>
  <si>
    <t>DNP AGROLOGISTICA</t>
  </si>
  <si>
    <t>Desarrollar un marco estratégico que permita promover cadenas de suministro agropecuarias eficientes, digitales y tecnificadas, en una región determinada del país con potencial productivo de comercio nacional e internacional y desarrollo agroindustrial</t>
  </si>
  <si>
    <t>986-2</t>
  </si>
  <si>
    <t>Actividad de monitoreo, evaluación y aprendizaje de corto plazo (MELSA) de USAID/ Colombia servicios técnicos para la evaluación intermedia del desempeño de la Actividad de Hilando Vidas y Esperanza (WLH)</t>
  </si>
  <si>
    <t>Final evaluation of CSA´s intervention to promote GOC´s capacity in migrants identification documents and to access services</t>
  </si>
  <si>
    <t>Pomocion de la armonizacion de agencias a traves de la digitilizacion de pagos humanitarios en Colombia</t>
  </si>
  <si>
    <t>DANIEL CASTELLANOS / CHRISTIAN CONTRERAS</t>
  </si>
  <si>
    <t>Medicion de la confianza institucional para el periodo 2021-2023, con relacion a los servicios misionales de la defensoria del pueblo,</t>
  </si>
  <si>
    <t>DNP Logistica</t>
  </si>
  <si>
    <t>Evaluación del avance del Programa de Apoyo a la implementación de la Nueva Política Nacional Logística PL2</t>
  </si>
  <si>
    <t>FIDUCOLDEX UT ECO-OE</t>
  </si>
  <si>
    <t>Realizar la evaluación de resultados de medio término al programa de apoyo a la diversificación e internacionalización de la economía colombiana, financiado con recursos del contrato de préstamo BIB 4929/OC-CO</t>
  </si>
  <si>
    <t>SECRETARIA DISTRITAL DE SALUD</t>
  </si>
  <si>
    <t>realizar el análisis y evaluación de la política distrital de Salud Ambiental 2011 - 2023 y su reformulación según los resultados.</t>
  </si>
  <si>
    <t>ADRIANA CARDENAS</t>
  </si>
  <si>
    <t>GRUCON</t>
  </si>
  <si>
    <t>Programa para la implementación del Plan Maestro de Alcantarillado del municipio de Mocoa”, financiado con recursos del empréstito BID 4446 OC—CO</t>
  </si>
  <si>
    <t xml:space="preserve">JUAN MANUEL GARCIA </t>
  </si>
  <si>
    <t xml:space="preserve">Realizar un estudio que determine la composición y el valor de una Canasta Básica TIC (CBT) 1 para Colombia, </t>
  </si>
  <si>
    <t>Secretaría de Desarrollo Economico</t>
  </si>
  <si>
    <t>Diseñar y desarrollar una Evaluación de Resultados e Impacto del programa Mujer Emprendedora y productiva y una Evaluación de procesos al programa impulso local,</t>
  </si>
  <si>
    <t>Instituto Internacional de Investigación sobre Políticas Alimentarias</t>
  </si>
  <si>
    <t>Implementador de Encuesta para Encuesta de Hogares de Línea Base y Encuesta Comunitaria en Colombia</t>
  </si>
  <si>
    <t>CHRISTIAN MARTINEZ / YEIMY SANDOVAL</t>
  </si>
  <si>
    <t>Secretaría de Cultura</t>
  </si>
  <si>
    <t>Estudio de resultados de la ley de espectáculos públicos en Bogotá, 2012-2022</t>
  </si>
  <si>
    <t>Consultoría para desarrollo de un diagnóstico evaluativo del modelo de gestión de los servicios de desarrollo infantil intramurales y extramurales implementados por el Municipio del Distrito Metropolitano de Quito</t>
  </si>
  <si>
    <t>Alcaldía de Barranquilla y la Cámara de Comercio de Barranquilla</t>
  </si>
  <si>
    <t>La niñez Barranquillera: 2008-2023</t>
  </si>
  <si>
    <t>Inclusión económica y financiera de la población LGBTI+ en Colombia</t>
  </si>
  <si>
    <t>Consultoría para realizar la medición y análisis del Índice de Bienestar de la Juventud Colombiana Vigencia 2023</t>
  </si>
  <si>
    <t>OEF</t>
  </si>
  <si>
    <t>Realización de encuestas y evaluación plurianual con métodos mixtos de un programa de reincorporación rural y desarrollo económico en Colombia</t>
  </si>
  <si>
    <t>Implementación participativa de la Misión de Descentralización</t>
  </si>
  <si>
    <t>BANCO MUNDIAL</t>
  </si>
  <si>
    <t>Evaluación de impacto  sobre violencia de genero y empoderamiento de las adoslecentes en El Salvador</t>
  </si>
  <si>
    <t>Aumentar el acceso a una educación de calidad para las niñas y niños refugiados/migrantes venezolanos y de las comunidades de acogida" en los territorios priorizados en Colombia (2021-2022)</t>
  </si>
  <si>
    <t>Fundaciòn ALPINA</t>
  </si>
  <si>
    <t>Acompañar, asesorar y apoyar a la fundación Alpina en el diseño, recolección de información y evaluación de tres intervenciones.</t>
  </si>
  <si>
    <t>SECRETARIA DE DESARROLLO ECONOMICO</t>
  </si>
  <si>
    <t>Diseñar, elaborar y estructurar la estrategia de
internacionalización de Bogotá Región para los próximos 10
años</t>
  </si>
  <si>
    <t>Summary of Evaluative Evidence on Gender</t>
  </si>
  <si>
    <t>AGUAS DE PEREIRA</t>
  </si>
  <si>
    <t>Evaluación final del plan de inversiones todos por el pacífico – choco-antioquía-nariño- cauca (col-018-b)</t>
  </si>
  <si>
    <t>963-2</t>
  </si>
  <si>
    <t>PALLADIUM-GESI</t>
  </si>
  <si>
    <t>Evaluación suplemental para IMA en temas GESI</t>
  </si>
  <si>
    <t>PALLADIUM</t>
  </si>
  <si>
    <t>Agricultura Sostenible USAID/Colombia Sustentable Agriculture Activity</t>
  </si>
  <si>
    <t>ACRIP</t>
  </si>
  <si>
    <t>Elaboración del documento "Análisis laboral" que aporte a las políticas públicas en Colombia desde la Asociación Colombiana de Relaciones Industriales y Personal (ACRIP).</t>
  </si>
  <si>
    <t>Realización de la Evaluación Económica del Proyecto Ambiental del Río Bogotá, Recuperación y Control de Inundaciones</t>
  </si>
  <si>
    <t>960-2</t>
  </si>
  <si>
    <t>BAVARIA</t>
  </si>
  <si>
    <t>Evaluación programa Emprendedoras Bavaria 2025</t>
  </si>
  <si>
    <t>ARTURO GARCIA</t>
  </si>
  <si>
    <t>960-1</t>
  </si>
  <si>
    <t>Evaluación programa Emprendedoras Bavaria 2024</t>
  </si>
  <si>
    <t>Evaluación programa Emprendedoras Bavaria 2023</t>
  </si>
  <si>
    <t>Evaluación de la adopción digital en la región colombiana del Amazonas para cerrar la brecha digital</t>
  </si>
  <si>
    <t>BM RCT HONDURAS</t>
  </si>
  <si>
    <t>Evaluación de impacto de los maestros de primer grado en El Salvador y diagnóstico de prácticas docentes en Honduras</t>
  </si>
  <si>
    <t>Miguel Szekely</t>
  </si>
  <si>
    <t>Recommendations on options for a conceptual and functional design for the integration of economic flows and stocks positions in the National Financial Management Information System (SIIF) for accounting, government finance statistics (GFS) and national accounts purposes</t>
  </si>
  <si>
    <t>NELSY CANCELADO</t>
  </si>
  <si>
    <t>WFP CUBA</t>
  </si>
  <si>
    <t>Evaluation of Cuba WFP Country Strategic Plan 2021-2024</t>
  </si>
  <si>
    <t>Concurso de Méritos Evaluación institucional y de operaciones del Plan Decenal para el Control del Cáncer en Colombia 2012 -2021.</t>
  </si>
  <si>
    <t>FRANCISCO YEPES</t>
  </si>
  <si>
    <t xml:space="preserve">DNP </t>
  </si>
  <si>
    <t>Realizar una evaluación de operaciones y resultados de la Política para la Modernización del Sector Transporte Automotor de Carga</t>
  </si>
  <si>
    <t>PAOLA OSORIO</t>
  </si>
  <si>
    <t>UNICEF HONDURAS</t>
  </si>
  <si>
    <t>Evaluación de sobre la contribución de UNICEF a la propiciación y fortalecimiento de entornos seguros y pertinentes de aprendizaje</t>
  </si>
  <si>
    <t>CAROLINA SUAREZ/YANIRA OVIEDO</t>
  </si>
  <si>
    <t>Evaluación final de resultados con el objetivo de valorar de manera cualitativa y cuantitativa la pertinencia, eficiencia, eficacia y orientación hacia el impacto y la sostenibilidad del Proyecto “Estrategias Productivas de Inclusión Urbana‐PNUD”, según lo establecido en su marco de resultados‐</t>
  </si>
  <si>
    <t>FEDEREACIÒN NACIONAL DE DEPARTAMENTOS</t>
  </si>
  <si>
    <t>Consultoría (fase i), para la entrega de un documento de análisis de evaluación de resultados, programa anticontrabando en el marco del ai&amp;c.</t>
  </si>
  <si>
    <t>CEMR</t>
  </si>
  <si>
    <t>Recomendaciones para el desarrollo de un programa nacional para promover el desarrollo sostenible basado en la conservación y manejo de bosques y paisajes</t>
  </si>
  <si>
    <t>ALBERTO GALAN</t>
  </si>
  <si>
    <t xml:space="preserve">Evaluaciòn del Piloto del Programa Emprendedores </t>
  </si>
  <si>
    <t>Evaluaciòn de Medio Termino del Programa Para Desarrollar Habilidades del Siglo 21 en la Adolescencia y la Juventud Colombiana.</t>
  </si>
  <si>
    <t xml:space="preserve">LUZ ANGELA  ARTUNDUAGA </t>
  </si>
  <si>
    <t>Evaluación Beneficio Costo e Indicadores de Impacto de los escenarios del PlanEnergético Nacional, PEN, actualización 2022-2052</t>
  </si>
  <si>
    <t>Ministerio de Agricultura</t>
  </si>
  <si>
    <t>Evaluación de operaciones, institucional y de resultados con enfoque de género del Programa de Acceso Especial para las Mujeres al Proceso de Restitución de tierras en su tercera fase de operación</t>
  </si>
  <si>
    <t>Evaluación intermedia del proyecto Valiente</t>
  </si>
  <si>
    <t>SECRETARIA DE LA MUJER</t>
  </si>
  <si>
    <t>Actualización de la caracterización de ASP en Bogotá</t>
  </si>
  <si>
    <t xml:space="preserve">Programa para la adopción e implementación de un catastro multipropósito rural – urbano                             
</t>
  </si>
  <si>
    <t>Evaluación experimental de bajo costo para reducir los sesgos contra estudiantes migrantes en ecuador</t>
  </si>
  <si>
    <t xml:space="preserve">JAIME MILLAN </t>
  </si>
  <si>
    <t>DIAN</t>
  </si>
  <si>
    <t>Realizar una consultoría para el Diagnóstico, análisis y mejoramiento del modelo de devoluciones y compensaciones, identificando fuentes de información y optimizando su utilización.</t>
  </si>
  <si>
    <t>FRANCISCO AZUERO</t>
  </si>
  <si>
    <t>Realizar un análisis del mercado postal nacional, que proporcione las características cuantitativas y cualitativas de la demanda y la oferta actual de los servicios postales en Panamá</t>
  </si>
  <si>
    <t>BEATRIZ ZUMBADO</t>
  </si>
  <si>
    <t>PROIMAGENES</t>
  </si>
  <si>
    <t xml:space="preserve">Medir el impacto económico del incentivo mediante CINA del cual trata la ley 1556 de 2012 </t>
  </si>
  <si>
    <t>DIEGO SANDOVAL</t>
  </si>
  <si>
    <t>FONTIC</t>
  </si>
  <si>
    <t>Estudio sobre el comportamiento de la industria de comunicaciones móviles en Colombia</t>
  </si>
  <si>
    <t>Diseñar y desarrollar una evaluación de operaciones y resultados en torno a los procesos, componentes y objetivos de la Modalidad 1.000 Días para Cambiar el Mundo</t>
  </si>
  <si>
    <t>CRC</t>
  </si>
  <si>
    <t xml:space="preserve"> Evaluación de la implementación de los sistemas de acceso a la televisión abierta para personas con discapacidad auditiva</t>
  </si>
  <si>
    <t>SOFTMANAGEMENT</t>
  </si>
  <si>
    <t>Lineamientos para el diseño técnico para los sistemas: Público de Empleo, Sistema Nacional de Cualificaciones y Sistema Gerencial para el Fortalecimiento de las políticas de empleo.</t>
  </si>
  <si>
    <t>MAURICIO OLIVERA</t>
  </si>
  <si>
    <t>EPM</t>
  </si>
  <si>
    <t>Optimización en la medición de impacto y construcción de un sistema de indicadores de la Fundación EPM para el proyecto Ambiente para la Vida</t>
  </si>
  <si>
    <t>31/02/2024</t>
  </si>
  <si>
    <t>Evaluación de operaciones y resultados de la modalidad MI Familia</t>
  </si>
  <si>
    <t>Evaluación de la coherencia política de los ODS y otras agendas estratégicas</t>
  </si>
  <si>
    <t>Realizar la evaluaciòn intermedia a la ejecucion del Programa de Fortalecimiento de las Capacidades de Gestón Estrategica del Sector Publico Financiado con el prestamo BID 4848/OC-CO</t>
  </si>
  <si>
    <t>Consultoría para la Evaluación del Programa País UNICEF Venezuela 2015-2019</t>
  </si>
  <si>
    <t>PARTNERS OF THE AMERICAS</t>
  </si>
  <si>
    <t>Estudio sobre conocimiento, actitudes y prácticas en trabajo infantil y el estudio exploratorio de indicadores de trabajo forzoso  en el sector del aceite de palma en Colombia</t>
  </si>
  <si>
    <t>Evaluación de la implementación del Programa de Inclusión Social de UNICEF en apoyo a la implementación del SIGADENAH. Honduras</t>
  </si>
  <si>
    <t>Fundación ALPINA</t>
  </si>
  <si>
    <t xml:space="preserve"> PROGRAMA DE SEGUIMIENTO, EVALUACIÓN Y DEBATES DE POLÍTICA 2022</t>
  </si>
  <si>
    <t>Linea base del proyecto Hilando Vidas OIM</t>
  </si>
  <si>
    <t>Realizar un estudio de investigación sobre los expertos enviados apoyados por el PMD</t>
  </si>
  <si>
    <t>FUNDACIÓN BAVARIA</t>
  </si>
  <si>
    <t>Evaluaciòn Programa emprendedoras Bavaria 2022</t>
  </si>
  <si>
    <t>FIDUCIARIA BANCO AGRARIO</t>
  </si>
  <si>
    <t>Programa Reducción de Emisiones de la Región Orinoquia</t>
  </si>
  <si>
    <t>Evaluación Arauca</t>
  </si>
  <si>
    <t>CCI</t>
  </si>
  <si>
    <t>Evaluar los resultados del proyecto “Construyendo Capacidades Empresariales Rurales, Confianza y Oportunidad” - El Campo Emprende</t>
  </si>
  <si>
    <t>Construcción y puesta en marcha de un esquema de medición longitudinal y de reporte de resultados de variables
definidas de usuarios de los servicios de Primera Infancia, bajo atención presencial y remota, a nivel nacional en el
2021.</t>
  </si>
  <si>
    <t>Secretaria de Salud</t>
  </si>
  <si>
    <t>Diseño e implementación de la politica CyT en el sector salud</t>
  </si>
  <si>
    <t xml:space="preserve">Nab colombia </t>
  </si>
  <si>
    <t>Metodología de medición de inversión de impacto en colombia</t>
  </si>
  <si>
    <t>DANIEL CASTELLANOS</t>
  </si>
  <si>
    <t>Patrimonio Natural</t>
  </si>
  <si>
    <t>Evaluación ex-ante de la estrategia de incentivos a la conservación del bosque en las veredas priorizadas por el IFA en el bioma amazónico</t>
  </si>
  <si>
    <t>OSCAR RODIGUEZ</t>
  </si>
  <si>
    <t>Realizar una evaluación de operaciones, institucional y resultados del Plan Decenal del Deporte (2009-2019)</t>
  </si>
  <si>
    <t>Realizar una evaluación impacto y operaciones del Proyecto de Apoyo a Alianzas Productivas (PAAP)</t>
  </si>
  <si>
    <t>Realizar un estudio técnico para establecer la estructura de costos de producción de vivienda de interés social y prioritaria urbana que conlleve a la definición de subvalores máximos</t>
  </si>
  <si>
    <t>FABIO DURAN</t>
  </si>
  <si>
    <t>Concluir el diseño de estrategias de alcance nacional y local para la transformación de las normas sociales que perpetúan la violencia sexual y el castigo físico, los tratos crueles, humillantes o degradantes contra niñas, niños y adolescentes en Colombia,</t>
  </si>
  <si>
    <t>BID - FIDUCIARIA LA PREVISORA</t>
  </si>
  <si>
    <t>Evaluación de Medio Término del Programa de Agua, Saneamiento Básico y Electrificación para el Pacífico Colombiano como parte del “Plan Todos Somos PAZcífico”</t>
  </si>
  <si>
    <t>RAFAEL QUIROZ</t>
  </si>
  <si>
    <t>FAIRTRADE</t>
  </si>
  <si>
    <t>Realizar encuestas "Estudio de Impacto en los productores de Café Comercio Justo"</t>
  </si>
  <si>
    <t>CRISTIAN MARTINEZ</t>
  </si>
  <si>
    <t>JEP</t>
  </si>
  <si>
    <t>Elaboración y puesta en marcha de una metodología de investigación de un macro-caso que agrupe los hechos y conductas de las extintas FARC-EP que aún no han sido priorizados por la SRVR</t>
  </si>
  <si>
    <t>JUANITA DURAN</t>
  </si>
  <si>
    <t>PROCURADURIA</t>
  </si>
  <si>
    <t>Realizar la formulación del Plan Decenal del Ministerio Público 2021-2031.</t>
  </si>
  <si>
    <t>FINTECH</t>
  </si>
  <si>
    <t>Preparación de los documentos que sustenten, desde el punto de vista técnico, combinando argumentos económicos y jurídicos, las solicitudes que Colombia Fintech al Gobierno Nacional y al Congreso de la Republica.</t>
  </si>
  <si>
    <t>Realizar la medición de los riesgos al Pluralismo Informativo y a la Independencia de los medios de comunicación del servicio de televisión abierta radiodifundida en colombia, determinando la tipologia, los factores y el nivel de riesgo.</t>
  </si>
  <si>
    <t>FELIX LOZANO</t>
  </si>
  <si>
    <t>ANSV</t>
  </si>
  <si>
    <t>Realizar una evaluación institucional y de operaciones del Plan Nacional de Seguridad Vial 2011 - 2021</t>
  </si>
  <si>
    <t>FERNANDO ESTUPIÑAN</t>
  </si>
  <si>
    <t>Consultoría para realizar dos levantamientos de información de los indicadores subjetivos del Índice de Bienestar de la Juventud en el nivel nacional, departamental y ciudades capitales.</t>
  </si>
  <si>
    <t>Evaluación final y externa de la "Actividad de Estabilización Comunitaria"</t>
  </si>
  <si>
    <t>Diseñar a partir de indicadores obejtivosy subjetivos, un índice de bienestar de juventud colombiana y realizar la medición y análisis del índice para los dos primeros años de ejecución del Programa</t>
  </si>
  <si>
    <t>BID Nicaragua</t>
  </si>
  <si>
    <t>Analisis del Estado Nutricional de la Población Escolar de la Costa Caribe</t>
  </si>
  <si>
    <t>JHON JAIRO ROMERO</t>
  </si>
  <si>
    <t>Fondo Ación</t>
  </si>
  <si>
    <t>“Desarrollar insumos técnicos que contribuyan al fortalecimiento de los mercados de carbono nacionales, tanto desde el lado de la oferta como de la demanda, y de sus reglas de operación, como medio para contribuir al cumplimiento de las metas establecidas en la Contribución Nacionalmente Determinada de Colombia-NDC</t>
  </si>
  <si>
    <t>CRC Estudio de Impacto del Marco Regulatorio 2018-2020</t>
  </si>
  <si>
    <t xml:space="preserve">CRC Radiodifusion sonora e identificación de necesidades regulatorias </t>
  </si>
  <si>
    <t>IGNACIO CROSTA</t>
  </si>
  <si>
    <t xml:space="preserve">Compartición de Infraestructura </t>
  </si>
  <si>
    <t>VICTOR MAYORGA</t>
  </si>
  <si>
    <t xml:space="preserve">SENA </t>
  </si>
  <si>
    <t>Realizar la evaluación de operaciones e impacto del programa SENA Emprende Rural -SER Implementando por el SENA</t>
  </si>
  <si>
    <t>CEPAL</t>
  </si>
  <si>
    <t>Consultoría sobre Efectos Macroeconómicos de la Transición a la Economía Circular para Diferentes Países de Latinoamérica</t>
  </si>
  <si>
    <t>Fundación REDPRODEPAZ</t>
  </si>
  <si>
    <t>Comisión de la Verdad - Relación economía y conflicto</t>
  </si>
  <si>
    <t>CAF</t>
  </si>
  <si>
    <t>Diseño de un modelo de cofinanciación para el desarrollo de ciudades y territorios inteligentes en Colombia</t>
  </si>
  <si>
    <t xml:space="preserve">BID promover empleo afrodescendiente </t>
  </si>
  <si>
    <t>MinCiencias</t>
  </si>
  <si>
    <t>Evaluación institucional y de impactos de la inversión del Fondo de Investigación en Salud (FIS)</t>
  </si>
  <si>
    <t xml:space="preserve">WFP Perú </t>
  </si>
  <si>
    <t xml:space="preserve">Evaluación Descentralizada del Efecto Estrategico 1 (SO1) hacia los objetivos Hambre Cero a través de la abogacía, comunicación y movilización </t>
  </si>
  <si>
    <t>ELOHIM MONARD</t>
  </si>
  <si>
    <t>Implementación Modelo de Planeación basado en riesgos, a traves de la formulación de Planeación Estrategica</t>
  </si>
  <si>
    <t>Estudio sobre la movilidad peatonal de niños, niñas, adolescentes y adultos mayores</t>
  </si>
  <si>
    <t>CLAUDIA PEÑARNADA</t>
  </si>
  <si>
    <t>Evaluación final al Programa Impulso y Masificación de la Factura Electrónica en Colombia, en términos de lo dispuesto en el Contrato de Préstamo 3155/OC-CO</t>
  </si>
  <si>
    <t>TNC</t>
  </si>
  <si>
    <t>Diseñar una nueva estrategia de recuperación verde y sector agropecuario para TNC</t>
  </si>
  <si>
    <t>Ministerio de Educación del Ecuador</t>
  </si>
  <si>
    <t>Evaluación Cualitativa del Modelo Integral UEM</t>
  </si>
  <si>
    <t>FEDEBIOCOMBUSTIBLES</t>
  </si>
  <si>
    <t>Estudio para establecer los efectos de carácter economico y social de eliminar la exención de IVA a los biocombustibles</t>
  </si>
  <si>
    <t>Diseño Estrategico - PAE Honduras</t>
  </si>
  <si>
    <t>Elaboración de dos (2) Planes de Evaluación para programas sociales vinculados a educación y salud: Programa Nacional de Alimentación Escolar (PNAE) y Vivienda Saludable</t>
  </si>
  <si>
    <t>FINTRAC</t>
  </si>
  <si>
    <t>Programa de Alianzas Comerciales PAC</t>
  </si>
  <si>
    <t>WFP - Perú</t>
  </si>
  <si>
    <t>Evaluación del Plan Estratégico del Perú pais 2018-2022</t>
  </si>
  <si>
    <t>Secretaria Hábitat</t>
  </si>
  <si>
    <t>Propuesta metodológica para identificar a la población en estado de vulnerabilidad social, para hacerlos beneficiarios del subsidio del mínimo vital de agua</t>
  </si>
  <si>
    <t>EXPERTICE FRANCE</t>
  </si>
  <si>
    <t>Análisis prospectivo de los instrumentos económicos y financieros en el marco de la estrategia de largo plazo de colombia para la carbononeutralidad y la adaptación – e2050</t>
  </si>
  <si>
    <t>MINMINAS</t>
  </si>
  <si>
    <t>Fortalecimiento del control a la comercializacion de combustibles en los departamentos considerados como zona de frontera nacional</t>
  </si>
  <si>
    <t>30/0/2021</t>
  </si>
  <si>
    <t>DNP-CIENCIA Y TECNOLOGIA</t>
  </si>
  <si>
    <t>Diseñar la metodología para la evaluación de impacto del Fondo de Ciencia, Tecnología e Innovación (FCTeI) del Sistema General de Regalías (SGR), y realizar una caracterización a escala nacional y subnacional</t>
  </si>
  <si>
    <t>JUAN CARLOS SALAZAR</t>
  </si>
  <si>
    <t>DNP-COMPENSACION IVA</t>
  </si>
  <si>
    <t>Realizar una evaluación de operaciones y de impacto de mediano plazo del programa de Compensacion de IVA</t>
  </si>
  <si>
    <t>FABIO SANCHEZ</t>
  </si>
  <si>
    <t>DNP-FABRICAS DE PRODUCTIVIDAD</t>
  </si>
  <si>
    <t>Evaluación de operaciones y resultados del programa Fábricas de Productividad</t>
  </si>
  <si>
    <t>DNP-RED TERCIARIAS</t>
  </si>
  <si>
    <t>Realizar una evaluación de impacto de las inversiones realizadas en la red terciaría de Colombia</t>
  </si>
  <si>
    <t>Realizar la evaluación de impacto del Programa Fortalecimiento Institucional de la Contraloría General de la República - CGR el cual se financia con recursos del contrato de Préstamo BID 3593/OC-CO</t>
  </si>
  <si>
    <t>ARMADA</t>
  </si>
  <si>
    <t>REALIZACIÓN DE LOS ESTUDIOS GENERALES DE FACTIBILIDAD DE LA EMPRESA DE TRANSPORTE NAVIERO DE COLOMBIA, CONFORMADOS POR LOS ESTUDIOS DE FACTIBILIDAD, EL MODELO DE NEGOCIO, EL MODELO DE SUBVENCIÓN Y EL ESTUDIO TÉCNICO INSTITUCIONAL, QUE HABRÁN DE SOPORTAR LA VIABILIDAD DE DICHA EMPRESA</t>
  </si>
  <si>
    <t>JUAN MANUEL</t>
  </si>
  <si>
    <t>Diseñar una estrategia que contenga los mecanismos para la rendicion de cuentas y participación ciudadana, asi como aplicar encuestas para medir la confianza institucional en el marco del Programa de Fortalecimiento de la Capacidad Institucional de la Defensoria del Pueblo, financiado con recursos del Contrato de Préstamos BID</t>
  </si>
  <si>
    <t xml:space="preserve"> Monitoreo ampliado de los Pilotos de Atención Presencial Excepcional (PAPE) del ICBF en, al menos 10 Unidades de Servicio</t>
  </si>
  <si>
    <t>“Strengthening Mechanisms for Humanitarian Assistance to Venezuelan Migrants, Colombian Returnees and Host Communities in Colombia”.</t>
  </si>
  <si>
    <t xml:space="preserve">Hera - Onu Mujeres </t>
  </si>
  <si>
    <t xml:space="preserve">Hera Spotlight </t>
  </si>
  <si>
    <t>Evaluación Casa para todos en Ecuador.</t>
  </si>
  <si>
    <t>SECRETARIA DE HACIENDA</t>
  </si>
  <si>
    <t>Realizar el diseño e implementación de una metodología analítica de detección, prevención y gestión de fraude fiscal -externo e interno-, con énfasis en la práctica de evasión y elusión del impuesto de industria y comercio.</t>
  </si>
  <si>
    <t>Evaluación estrategica programa pais El Salvador</t>
  </si>
  <si>
    <t>Diagnóstico, caracterización y evaluación de procesos y resultados, de la implementación de las estrategias de educación inicial y preescolar, en el marco de la emergencia por causa del COVID-19, con un enfoque prospectivo.</t>
  </si>
  <si>
    <t>CREG</t>
  </si>
  <si>
    <t>Realizar un estudio que sirva como Insumo para establecer  la formula tarifaria del costo unitario de prestación del servicio público domiciliario de gas combustible por redes de tuberia a usuarios regulados para el siguiente periodo tarifario</t>
  </si>
  <si>
    <t>CAMILO QUINTERO</t>
  </si>
  <si>
    <t>Identificar las variables monetizadas de costos y beneficios asociadas asociadas a los dos modelos alternativos para la implementación de la Infraestructura de Medición</t>
  </si>
  <si>
    <t xml:space="preserve">Analizar y evaluar las disposiciones regulatorias del servicio público domiciliario de gas natural que aplican a los usuarios no regulados </t>
  </si>
  <si>
    <t>CONFECAMARAS</t>
  </si>
  <si>
    <t>Diseñar y gestionar una estrategia para la identificación de potencialidades en la "competencia a las importaciones" en el marco de las iniciativas Cluster</t>
  </si>
  <si>
    <t xml:space="preserve">FUPAD </t>
  </si>
  <si>
    <t>Evaluación de resultados de la contribución 11497</t>
  </si>
  <si>
    <t>FISCALIA</t>
  </si>
  <si>
    <t>Diagnostico de los procesos, procedimientos y actividades operativas relacionadas con la investigación y Judicialización del Homicidio Doloso</t>
  </si>
  <si>
    <t>MARIA CLARA RINCON</t>
  </si>
  <si>
    <t>Nuevas metodologías para definir mercados relevantes y analizar la competencia</t>
  </si>
  <si>
    <t xml:space="preserve">FABIO DURAN </t>
  </si>
  <si>
    <t>Estudio de la Industria de Contenidos Audiovisuales en Colombia: producción, agregación y difusión de contenidos en televisión abierta, cerrada y en plataformas de video de suscripción por demanda (SVOD).</t>
  </si>
  <si>
    <t>MAURICIO VERA</t>
  </si>
  <si>
    <t>EDF</t>
  </si>
  <si>
    <t>Simulación de Mercado de Carbono</t>
  </si>
  <si>
    <t xml:space="preserve">Evaluar oferta de Servicios Financieros disponibles en 14 municipios </t>
  </si>
  <si>
    <t>Estudio de Prospectiva sobre Covid -19 en la industria de comunicaciones</t>
  </si>
  <si>
    <t>JULIAN GOMEZ</t>
  </si>
  <si>
    <t>WFP</t>
  </si>
  <si>
    <t>Honduras: Country Strategic Plan (CSP) 2018-2021 Evaluation”</t>
  </si>
  <si>
    <t xml:space="preserve">FEDEPALMA </t>
  </si>
  <si>
    <t>El salario minimo colombiano enel contexto del Sector Palmicultor</t>
  </si>
  <si>
    <t>ALPINA</t>
  </si>
  <si>
    <t>Apoyo a la consolidación de Capacidades</t>
  </si>
  <si>
    <t>Programa de Fortalecimiento de la Gestión Institucional de la Procuraduria General de la Nación</t>
  </si>
  <si>
    <t>ALCALDIA MAYOR DE BOGOTÁ</t>
  </si>
  <si>
    <t>Encuesta de Opinión Pública</t>
  </si>
  <si>
    <t>Elaboración de informes mensuales de análisis económico y politico del pais, con proyecciones sectoriales</t>
  </si>
  <si>
    <t>CAROLNA LATORRE</t>
  </si>
  <si>
    <t>NO VA</t>
  </si>
  <si>
    <t>COLCIENCIAS</t>
  </si>
  <si>
    <t>Beneficios Tributarios</t>
  </si>
  <si>
    <t>JAIRO NUÑEZ</t>
  </si>
  <si>
    <t>Nota sobre la situación forestal del país Republica Dominicana</t>
  </si>
  <si>
    <t>LAMOSA  - Mexico</t>
  </si>
  <si>
    <t>Elaboración de informes bimensuales de las proyecciones macroecómicas del pais, y análisis del contexto económico y político</t>
  </si>
  <si>
    <t>P y G</t>
  </si>
  <si>
    <t>Analizar el consumo de Head and Shoulder</t>
  </si>
  <si>
    <t>Encuesta Nacional Logistica</t>
  </si>
  <si>
    <t>AUTECO</t>
  </si>
  <si>
    <t>Diferimiento arancelario de vehiculos eléctricos</t>
  </si>
  <si>
    <t>JUAN MANUELGARCIA</t>
  </si>
  <si>
    <t>PAE Honduras</t>
  </si>
  <si>
    <t xml:space="preserve">Evaluación del Programa de Alimentación Escolar </t>
  </si>
  <si>
    <t>SWISCONTACT</t>
  </si>
  <si>
    <t>Estudio cualitativo de los obstáculos a la inversión privada en I+D en Colombia </t>
  </si>
  <si>
    <t>OsloMet – Oslo Metropolitan University</t>
  </si>
  <si>
    <t>Seguridad Alimentaria OSLO</t>
  </si>
  <si>
    <t>BID-WASHINGTON</t>
  </si>
  <si>
    <t xml:space="preserve">Estudio de nutrición en el Corredor Seco en Nicaragua </t>
  </si>
  <si>
    <t>Evaluación criando con amor</t>
  </si>
  <si>
    <t>Recolección, procesamiento y análisis de información para la línea de salida para los indices de inclusión y de reconocimiento y respeto étnico del programa de Inclusión para la Paz</t>
  </si>
  <si>
    <t>MARIA CAROLINA LATORRE</t>
  </si>
  <si>
    <t>Estudio que determine y explique las causas de la evasión en los impuestos distritales</t>
  </si>
  <si>
    <t>Evaluación del Programa de Formalización Minera para analizar sus principales resultados e identificar aspectos de mejora en su implementación</t>
  </si>
  <si>
    <t>Análisis económico y de impacto social aplicado a las mujeres tenderas beneficiados por el programa emprendedoras Bavaria durante el 2019</t>
  </si>
  <si>
    <t>Realizar la caracterización y el diagnóstico del estado actual de los centros de las ciudades en Colombia desde las perspectivas físico-funcional, socioeconómico y cultural, y de gobernanza y gestión</t>
  </si>
  <si>
    <t>LEONEL MIRANDA/ OSCAR RODRIGUEZ</t>
  </si>
  <si>
    <t>Evaluación de resultados e impactos de la implementación de la política de gobierno digital en la gestión de las entidades públicas</t>
  </si>
  <si>
    <t>JULIAN GOMEZ / MARTHA ISABEL GUTIERREZ</t>
  </si>
  <si>
    <t>Agricultura por contrato</t>
  </si>
  <si>
    <t>Evaluación plan cuatrienal acnur-gobierno de colombia (2015-2019)".</t>
  </si>
  <si>
    <t>Evaluación de resultados de la política pública nacional de Discapacidad (PPDIS)</t>
  </si>
  <si>
    <t>SWISSCONTACT</t>
  </si>
  <si>
    <t>Diseño de una hoja de ruta para la incorporación de registros administrativos como proveedores de estadísticas empresariales en el Censo económico</t>
  </si>
  <si>
    <t>BENJAMIN BENEGAS</t>
  </si>
  <si>
    <t>OPDAT</t>
  </si>
  <si>
    <t>Desarrollo de un sistema de seguimiento y monitoreo para la OPDAT</t>
  </si>
  <si>
    <t xml:space="preserve">Elaborar una metodología que incorpore lineamientos técnicos para la implementación del Servicio Público de Extensión Agropecuaria </t>
  </si>
  <si>
    <t>LUIS FDO RESTREPO</t>
  </si>
  <si>
    <t>Propuesta técnico juridica orientada a fortalecer la prestación del servicio público de adecuación de tierras</t>
  </si>
  <si>
    <t>UNIÓN EUROPEA</t>
  </si>
  <si>
    <t>Evaluación del sector lácteo Colombiano y de la pólitica láctea del sector periodo 2010-2018</t>
  </si>
  <si>
    <t>CORPROGRESO</t>
  </si>
  <si>
    <t>Diseño y ejecución de una metodología para el desarrollo de talleres de socialización y apropiación que contextualice la situación nutricional en Colombia</t>
  </si>
  <si>
    <t xml:space="preserve">Evaluación temática de género del plan estratégico de país de el Salvador PMA - El Salvador.  </t>
  </si>
  <si>
    <t xml:space="preserve"> Planes Estratégicos País (CSPs) de Cuba, Colombia, Ecuador y El Salvador PMA - Panamá.
</t>
  </si>
  <si>
    <t>UPME</t>
  </si>
  <si>
    <t>Modelo Matematico Consumo de Leña</t>
  </si>
  <si>
    <t>Evaluación de Impuesto para la reducción de la pobreza</t>
  </si>
  <si>
    <t>SECRETARIA DE DISTRITAL DE MOVILIDAD</t>
  </si>
  <si>
    <t xml:space="preserve">Levantamiento y analisis de la información para estimar los resultados e impacto del proyecto TransMicable en Ciudad Bolivar </t>
  </si>
  <si>
    <t>Elaboración de un Estudio de Linea Base para el proyecto Spotlight Honduras</t>
  </si>
  <si>
    <t xml:space="preserve">PROMIGAS </t>
  </si>
  <si>
    <t>Estudios Economicos de las acciones sociales de Promigas y su Fundación</t>
  </si>
  <si>
    <t>VIVID ECONOMICS</t>
  </si>
  <si>
    <t>Consultoría de diseño del Sistema de Comercio de Emisiones de Colombia en su fase piloto.</t>
  </si>
  <si>
    <t>FINAGRO</t>
  </si>
  <si>
    <t>Evaluación de resultados del programa FONSA 2014</t>
  </si>
  <si>
    <t>JIMENA IGUAVITA</t>
  </si>
  <si>
    <t>Fintrac-USAID</t>
  </si>
  <si>
    <t>PAC 2019</t>
  </si>
  <si>
    <t>Unicef FeA  Discapacidad</t>
  </si>
  <si>
    <t>10/06/2019+E234:G234</t>
  </si>
  <si>
    <t>Unicef Narrativas Mujeres</t>
  </si>
  <si>
    <t xml:space="preserve">FONDO ACCIÓN </t>
  </si>
  <si>
    <t>Identificar y analizar los resultados socio economicos del proyecto de Naidí en las comunidades en donde se implementa y determinar la aplicabilidad de la estructura y el modelo de negocios para validar si es apropiado y replicable en otros emprendimientos de la Región del Pacífico Colombiano.</t>
  </si>
  <si>
    <t>ICFES</t>
  </si>
  <si>
    <t>Recolección de información para la evalución de Carácter Diagnóstico Formativo. ECDF 2019</t>
  </si>
  <si>
    <t>YIMER YEZID BOTIVA</t>
  </si>
  <si>
    <t>CATEDRAL DE SAL ZIPÁQUIRA SEM</t>
  </si>
  <si>
    <t>Acompañamiento y evaluación del proceso de selección abierta No. 001-2019</t>
  </si>
  <si>
    <t>JUAN MANUEL GARCÍA</t>
  </si>
  <si>
    <t>BANCO MUNDIAL GUATEMALA</t>
  </si>
  <si>
    <t xml:space="preserve">Estimación de Presupuesto y Brecha Financiera del programa de reducción de emisiones de Guatemala </t>
  </si>
  <si>
    <t>Evaluación formativa del programa país en ETIOPIA - UNICEF</t>
  </si>
  <si>
    <t>SECRETARIA DISTRITAL DE INTEGRACIÓN SOCIAL</t>
  </si>
  <si>
    <t>ACNUR Estudio mercado laboral en 5 municipios de Colombia</t>
  </si>
  <si>
    <t>FUNDACION ALPINA</t>
  </si>
  <si>
    <t>Alpina Conglomerado 2</t>
  </si>
  <si>
    <t>Evaluación del Programa País del PMA Nicaragua</t>
  </si>
  <si>
    <t>P&amp;G</t>
  </si>
  <si>
    <t>Estudio económico que incluya una análisis del impacto del esquema de garantías de P&amp;G</t>
  </si>
  <si>
    <t>Cost-Benefit Analysis on WFP’s resilience building activities in Niger</t>
  </si>
  <si>
    <t>GUILLERMO LLINAS </t>
  </si>
  <si>
    <t>Realizar una evaluación de operaciones y de resultados del programa Jornada Única que permita analizar el proceso de implementación y los resultados generados en los beneficiarios</t>
  </si>
  <si>
    <t>Realizar una evaluación de operaciones sobre la aplicación de instrumentos de recaudo asociados al uso de suelo en el territorio nacional</t>
  </si>
  <si>
    <t>Realizar una evaluación institucional y de resultados de las estrategias de política relacionadas con el manejo
de combustibles en las zonas de frontera</t>
  </si>
  <si>
    <t>Realizar una evaluación del programa "40.000 primeros empleos" que permita medir sus efectos sobre los jóvenes beneficiados y su contribución sobre las empresas participantes.</t>
  </si>
  <si>
    <t>ESTEFANO FERNE</t>
  </si>
  <si>
    <t>Evaluación del programa de Educación de Bangladesh,  2012-2017</t>
  </si>
  <si>
    <t>MARTHA LAVERDE</t>
  </si>
  <si>
    <t>Evaluación AWLI  Afghanistan</t>
  </si>
  <si>
    <t>ORAZIO ATTANAZIO - CAROLINA LATORRE</t>
  </si>
  <si>
    <t>FUCOLDE</t>
  </si>
  <si>
    <t>Formulación de un sistema de estímulos a la gestión socio-ambiental aplicable a las empresas de la industria Hidrocarburifera</t>
  </si>
  <si>
    <t>Evaluación de impacto de la asistencia social focalizada en GEORGIA</t>
  </si>
  <si>
    <t>COSUDE</t>
  </si>
  <si>
    <t>Asesoría reporte Anual Colombia 2018</t>
  </si>
  <si>
    <t>Findeter</t>
  </si>
  <si>
    <t>Evaluación de Medio Término del Programa de Apoyo al Desarrollo Sostenible del Departamento Archipiélago de San Andrés, Providencia y Santa Catalina</t>
  </si>
  <si>
    <t>Proimagenes</t>
  </si>
  <si>
    <t xml:space="preserve">Medición del impacto económico de la ley 1556 de 2012 (Ley Filmación Colombia).
</t>
  </si>
  <si>
    <t>Evaluación Proyecto de Eficiencia al Servicio del Ciudadano</t>
  </si>
  <si>
    <t>Elaborar un estudio integral del impacto del marco regulatorio expedido por la Comisión de Regulación de Comunicaciones entre los años 2015 y 2017 para los sectores de TIC y televisión</t>
  </si>
  <si>
    <t xml:space="preserve"> ALVARO RIASCOS</t>
  </si>
  <si>
    <t xml:space="preserve">Programa de Alianzas Comerciales PAC </t>
  </si>
  <si>
    <t>Analisis de brechas regionales</t>
  </si>
  <si>
    <t xml:space="preserve">Evaluación del SNBF </t>
  </si>
  <si>
    <t>SAVE THE CHILDREN</t>
  </si>
  <si>
    <t xml:space="preserve"> Análisis sobre el rol de la niñez en los acuerdos de paz </t>
  </si>
  <si>
    <t>Fundación Antonio Restrepo Barco</t>
  </si>
  <si>
    <t>Evaluación externa de impacto del Programa Transformación Educativa para la Vida</t>
  </si>
  <si>
    <t>JUAN DAVID PARRA</t>
  </si>
  <si>
    <t>Ministerio de Minas</t>
  </si>
  <si>
    <t>Combustibles en zona de frontera</t>
  </si>
  <si>
    <t>Ministerio de Defensa Nacional – Comando General FFMM – Dirección Administrativa y Financiera</t>
  </si>
  <si>
    <t xml:space="preserve">Diseño de una propuesta de transformación al régimen especial de las Fuerzas Militares </t>
  </si>
  <si>
    <t xml:space="preserve"> Modalidades de Atención</t>
  </si>
  <si>
    <t>SALITRE MAGICO</t>
  </si>
  <si>
    <t> Estudio de mercado para el análisis del futuro centro de eventos para el Parque Salitre Mágico.</t>
  </si>
  <si>
    <t>Evaluación final del programa país del PMA en el estado plurinacional de Bolivia (2013-2017) – PP 200381</t>
  </si>
  <si>
    <t>PIERRE LEGUENE</t>
  </si>
  <si>
    <t>AECOM</t>
  </si>
  <si>
    <t>Sistema de Seguimiento y Evaluación de la operación de los proyectos de posconflicto coordinados por el fondo fiduciario de la Unión Europea</t>
  </si>
  <si>
    <t xml:space="preserve">PMA </t>
  </si>
  <si>
    <t>Evaluación Final proyecto FORECCSA Ecuador</t>
  </si>
  <si>
    <t>CARLOS SANDOVAL</t>
  </si>
  <si>
    <t>EMPOPASTO</t>
  </si>
  <si>
    <t>Evaluación de los resultados del Programa de Agua Potable y Saneamiento para el Municipio de Pasto</t>
  </si>
  <si>
    <t>07/05/20218</t>
  </si>
  <si>
    <t>Evaluación del Programa de Alimentación escolar en Guinea</t>
  </si>
  <si>
    <t xml:space="preserve">ALPINA PRODUCTOS ALIMENTICIOS </t>
  </si>
  <si>
    <t xml:space="preserve">Proyecto piloto que consistirá en la integración de bases de datos que generen resultados y variables que faciliten la tomar decisiones de la Empresa para el desarrollo de su negocio </t>
  </si>
  <si>
    <t>Investigación de asistencia técnica: Análisis de países en Colombia y México</t>
  </si>
  <si>
    <t>CEMEX</t>
  </si>
  <si>
    <t>Evaluación de resultados de REDEAMERICA</t>
  </si>
  <si>
    <t>CARO ACOSTA</t>
  </si>
  <si>
    <t>BRITISH COUNCIL</t>
  </si>
  <si>
    <t>Evaluación de la implementación del proyecto EFMMa durante el primer semestre del 2018</t>
  </si>
  <si>
    <t>FUNDACIÓN ARCANGELES</t>
  </si>
  <si>
    <t>ARCANGELES</t>
  </si>
  <si>
    <t>Control fiscal territorial y seguimiento a los recursos del posconflicto</t>
  </si>
  <si>
    <t xml:space="preserve">DÉVELOPPEMENT INTERNATIONAL DESJARDINS  </t>
  </si>
  <si>
    <t>DESJARDINS</t>
  </si>
  <si>
    <t>CAROLINA ACOSTA</t>
  </si>
  <si>
    <t>UNION EUROPEA</t>
  </si>
  <si>
    <t>Evaluación del programa Nuevos Territorios de Paz</t>
  </si>
  <si>
    <t>BANCO DE INVERSION VERDE</t>
  </si>
  <si>
    <t>WFP School Feeding USDA McGovern Dole Grant FFE-388-2014/048- 00 in Bangladesh</t>
  </si>
  <si>
    <t>ONU Mujeres</t>
  </si>
  <si>
    <t>LUISA RIVEROS</t>
  </si>
  <si>
    <t>Evaluación del plan de respuesta estratégico  de UNICEF a la epidemia de Zika en América Latina y el Caribe</t>
  </si>
  <si>
    <t>Caracterizar los territorios afectados por cultivos de amapola en Cauca y Nariño, a través de la realización de encuestas a Unidades de Producción Agropecuaria</t>
  </si>
  <si>
    <t>ANTONIO JOSE REY GONZALEZ</t>
  </si>
  <si>
    <t>REPUBLICA DOMINICANA</t>
  </si>
  <si>
    <t>Evaluación de los costos y beneficios y preparación de un plan de financiación para el programa de reducción de emisiones en República Dominicana</t>
  </si>
  <si>
    <t>GUILLERMO RUDAS</t>
  </si>
  <si>
    <t xml:space="preserve">Evaluación de los programas del Plan Vive Digital para la gente financiados con recursos del Fondo de Tecnologías de la Información y las comunicaciones </t>
  </si>
  <si>
    <t xml:space="preserve">BANCOLDEX </t>
  </si>
  <si>
    <t>Identificar y recomendar las condiciones técnicas,  operativas y  de gestión necesarias para la estructuración y puesta en funcionamiento del observatorio de inclusión financiera rural.</t>
  </si>
  <si>
    <t>BEATRIZ MARULANDA</t>
  </si>
  <si>
    <t>CCB</t>
  </si>
  <si>
    <t>Estudio de viabilidad económica para la creación y puesta en marcha de un centro de localización de entidades internacionales en la ciudad de Bogotá que trabajen en programas de desarrollo y construcción de paz para Latinoamérica</t>
  </si>
  <si>
    <t>JORGE ENRIQUE VARGAS</t>
  </si>
  <si>
    <t>Evaluación del Programa de Alimentación Escolar en GAMBIA</t>
  </si>
  <si>
    <t>CRISTINA MURPHY</t>
  </si>
  <si>
    <t>Realizar una evaluación de impacto y Resultados del Plan de Lectura y Escritura "Leer es mi cuento"</t>
  </si>
  <si>
    <t>FUNDACIÓN BOLÍVAR</t>
  </si>
  <si>
    <t>Evaluar los resultados del Programa Emprende País.</t>
  </si>
  <si>
    <t>Programa de Reparación Colectiva en Colombia</t>
  </si>
  <si>
    <t>Evaluación de procesos u operaciones del modelo de atención para adolescentes y jóvenes en conflicto con la ley SRPA</t>
  </si>
  <si>
    <t>Evaluación institucional y de resultados de la política de Cero a Siempre</t>
  </si>
  <si>
    <t xml:space="preserve">INNPULSA </t>
  </si>
  <si>
    <t>Evaluación de resultados de 40 instrumentos de Innpulsa.</t>
  </si>
  <si>
    <t>FASECOLDA</t>
  </si>
  <si>
    <t>Diseñar e implementar un observatorio de indicadores relacionados con el mercado de seguros de automóviles en Colombia</t>
  </si>
  <si>
    <t xml:space="preserve">FUNDACION SALDARRIAGA </t>
  </si>
  <si>
    <t>Cine para Todos</t>
  </si>
  <si>
    <t>BID BANCO INTERAMERICANO DE DESARROLLO</t>
  </si>
  <si>
    <t>Análisis Económico y Financiero del Programa de Reformulado de Vivienda Adecuada Urbana en Georgetown</t>
  </si>
  <si>
    <t>Diseños de tasas para la polución del Aire en el Valle de Aburrá</t>
  </si>
  <si>
    <t>Asesoría reporte Anual Colombia 2017</t>
  </si>
  <si>
    <t>GOBIERNO DE LA REPUBLICA DE HONDURAS</t>
  </si>
  <si>
    <t>Evaluación de Impacto Bono Vida Mejor</t>
  </si>
  <si>
    <t>Evaluación de la Operación del PMA en Colombia</t>
  </si>
  <si>
    <t>MANAGEMENT SYSTEMS INTERNATIONAL</t>
  </si>
  <si>
    <t>Levantamiento de una línea de base del Programa de POT Modernos</t>
  </si>
  <si>
    <t>EMPRESA DE ENERGÍA DE BOGOTÁ S.A. ESP</t>
  </si>
  <si>
    <t>Actualización de la valoración financiera del activo Embalse Tominé, en función de los usos relacionados con el aporte a la generación de energía, regulación hídrica y riego</t>
  </si>
  <si>
    <t>ALVARO REYES</t>
  </si>
  <si>
    <t>SECRETARÍA DISTRITAL DEL HÁBITAT</t>
  </si>
  <si>
    <t>Realizar el diseño de la evaluación de impacto del programa de mejoramiento integral de barrios y levantar línea base de los grupos de tratamiento y control.</t>
  </si>
  <si>
    <t>LUIS CARLOS GOMEZ</t>
  </si>
  <si>
    <t xml:space="preserve">Realizar un estudio de impacto complementario sobre la oportunidad estratégica de la evaluación del Fondo Emprender </t>
  </si>
  <si>
    <t>ISAGEN</t>
  </si>
  <si>
    <t>Actualización de la valoración económica de impactos ambientales de la Central Hidroelétrica Sogamoso"</t>
  </si>
  <si>
    <t>Impact Evaluation of the Implementation of the Nepal  Multi-Sector Nutrition Plan (MSNP) Reference -Approved technical and revised financial proposal LRFP-2016-9128751</t>
  </si>
  <si>
    <t>MARCOS VERA</t>
  </si>
  <si>
    <t xml:space="preserve">UNICEF </t>
  </si>
  <si>
    <t xml:space="preserve">Análisis estrategias locales para la protección de la niñez contra la violencia con énfasis, con énfasis en la gestión de información y el uso de evidencia, en tres municipios de Colombia </t>
  </si>
  <si>
    <t>UNICEF-PAKISTAN</t>
  </si>
  <si>
    <t>Conduct design and inception workshops and finalize inception report with evaluation protocols as stipulated in the attached document</t>
  </si>
  <si>
    <t>MONICA RUBIO</t>
  </si>
  <si>
    <t>DPS</t>
  </si>
  <si>
    <t>Realizar el diseño y ejecución de la evaluación impacto del Programa Jóvenes en acción</t>
  </si>
  <si>
    <t>UNICEF -COLOMBIA</t>
  </si>
  <si>
    <t>Producir los informes consolidados por departamento y nacional, así como los insumos necesarios para su difusión, del estudio : Análisis y valoración de la inclusión del tema de primera infancia, adolescencia y fortalecimiento familiar en los planes de desarrollo territorial 2016-2019</t>
  </si>
  <si>
    <t xml:space="preserve"> Evaluación Institucional de los derechos de las mujeres víctima del conflicto armado</t>
  </si>
  <si>
    <t>DIANA BRITTO</t>
  </si>
  <si>
    <t>ARGOS</t>
  </si>
  <si>
    <t>Diseño el Índice de Huella Socioeconómica Argos</t>
  </si>
  <si>
    <t>Evaluación económica de los proyectos de construcción y dotación de escenarios deportivos (parques recreodepotivos, polideportivos, canchas y placas polideportivas) financiados por el Sistema General de Regalías.</t>
  </si>
  <si>
    <t>MARTHA ISABELGUTIERREZ</t>
  </si>
  <si>
    <t>Evaluación económica de los proyectos emblemáticos del Sistema General de Regalías</t>
  </si>
  <si>
    <t xml:space="preserve">FABIO DURAN  </t>
  </si>
  <si>
    <t>Diseño de un esquema de financiación para el sector TIC y audiovisual en el marco de la convergencia tecnológica y de mercados</t>
  </si>
  <si>
    <t>Evaluación económica de los proyectos de construcción y mejoramiento de plazas de mercado financiados por el Sistema General de Regalías.</t>
  </si>
  <si>
    <t>Evaluación de operaciones y resultados de la política de Retornos</t>
  </si>
  <si>
    <t xml:space="preserve">BID </t>
  </si>
  <si>
    <t>Construcción de una propuesta de Política Nacional para la Inclusión Social y Productiva - Consorcio IKEI-ECORYS-ECONOMETRIA</t>
  </si>
  <si>
    <t>COLCIENCIAS - FES</t>
  </si>
  <si>
    <t>Evaluación de la convocatoria "Cierre de Brechas tecnológicas en cadenas productivas agropecuarias"</t>
  </si>
  <si>
    <t>Estudio de mercados relevantes de combustible</t>
  </si>
  <si>
    <t>EMBAJADA DE SUIZA</t>
  </si>
  <si>
    <t>Reporte de los resultados de país del informe anual 2016 de Suiza</t>
  </si>
  <si>
    <t>FUNDACIÓN SAVE THE CHILDREN COLOMBIA</t>
  </si>
  <si>
    <t>Analizar y valorar la inclusión del tema de la primera infancia, la infancia y la adolescencia en los planes de  desarrollo territoriales (2016-2019)</t>
  </si>
  <si>
    <t>BANCO MUNDIAL CARBON TRUST</t>
  </si>
  <si>
    <t>Desarrollo de un plan de trabajo para la evaluación y el diseño de un sistema de comercio de emisiones de gases de efecto invernadero en Colombia</t>
  </si>
  <si>
    <t>MAZDA DE COLOMBIA</t>
  </si>
  <si>
    <t>Proyecciones de ventas de vehículos nuevos para uso 
del hogar por segmentos.</t>
  </si>
  <si>
    <t>Construcción de una propuesta de Política Nacional para la Inclusión Social y Productiva</t>
  </si>
  <si>
    <t>Evaluación de la operación - Programa de País en Cuba (2015-2018)</t>
  </si>
  <si>
    <t>COMPROMISO EMPRESARIAL PARA EL RECICLAJE - CEMPRE</t>
  </si>
  <si>
    <t>Segundo estudio nacional de reciclaje inclusivo "Hacia el reconocimiento y la institucionalización del Reciclaje Inclusivo en Colombia”</t>
  </si>
  <si>
    <t>UNIDAD ADMINISTRADORA DE LOS FONDOS DE COOPERACIÓN EXTERNA - UAFCE HONDURAS</t>
  </si>
  <si>
    <t>Evaluación técnica concurrente y evaluación de impacto, en el marco del programa Fortalecimiento de la Red Hospitalaria Materno Infantil</t>
  </si>
  <si>
    <t>MINISTERIO DE EDUCACIÓN REPUBLICA DOMINICANA OCI</t>
  </si>
  <si>
    <t>Evaluación del programa Tiempo Efectivo en el Aula.</t>
  </si>
  <si>
    <t>DEPARTAMENTO NACIONAL DE PLANEACIÓN</t>
  </si>
  <si>
    <t>Programa de apoyo a la implementación de la Política Nacional Logística</t>
  </si>
  <si>
    <t>Evaluación externa al Programa "Construyendo Soluciones Sostenibles"</t>
  </si>
  <si>
    <t>Propuesta para asegurar la sostenibilidad del financiamiento climático y avanzar en el crecimiento verde en el mediano y largo plazo</t>
  </si>
  <si>
    <t>Estudio sobre beneficios sociales y económicos del Sistema General de Riesgos Laborales (SGRL)</t>
  </si>
  <si>
    <t>Evaluability Assessment of the Post - ODF Sustainality Assessment POSA Zambia</t>
  </si>
  <si>
    <t>Acompañamiento en la formulación de nuevos proyectos y procesamiento de la información</t>
  </si>
  <si>
    <t>3 AÑOS- VIGENTE</t>
  </si>
  <si>
    <t xml:space="preserve">Caracterización y análisis de población desmovilizada durante los años 2014, 2015 y 2016. </t>
  </si>
  <si>
    <t>Diseño  y desarrollo del Sistema de Seguimiento y Monitoreo de la Estrategia de Respuesta Rápida (ERR) y  diseño de indicadores de seguimiento de ocho proyectos de la estrategia.</t>
  </si>
  <si>
    <t xml:space="preserve">Definir y aplicar una metodología para la estimación de los costos de racionamiento del sector de Gas Licuado Petróleo GLP- </t>
  </si>
  <si>
    <t>AECOM International Development Europe</t>
  </si>
  <si>
    <t>Evaluación de la Institucionalidad Fiscal Colombiana desde una perspectiva integral con el objeto de presentar una propuesta que abarque los aspectos técnicos, metodológicos, legales políticos e institucionales para el fortalecimiento del mismo.</t>
  </si>
  <si>
    <t>República de Panamá Oficina de Seguridad Integral del Ministerio de Seguridad Pública</t>
  </si>
  <si>
    <t>Consolidación del  modelo de intervención integral para adolescentes privados de libertad y su adecuación a otras modalidades.</t>
  </si>
  <si>
    <t>CIELO MARIÑO ROJAS</t>
  </si>
  <si>
    <t>Ampliación del Programa de Seguridad Integral de Panamá</t>
  </si>
  <si>
    <t>Implicaciones ambientales de los escenarios de  crecimiento minero-energético en Colombia</t>
  </si>
  <si>
    <t>28/052017</t>
  </si>
  <si>
    <t>MACROCONSULT S.A</t>
  </si>
  <si>
    <t>Estudio de identificación y estimación de la demanda actual y potencial de arena silice en Colombia</t>
  </si>
  <si>
    <t>SEBASTIAN PULGARIN</t>
  </si>
  <si>
    <t>Acompañamiento en el marco de los trámites de modificación de licencia ambiental para la Central Hidroeléctrica Sogamoso</t>
  </si>
  <si>
    <t xml:space="preserve">FUNDACION CATALINA MUÑOZ </t>
  </si>
  <si>
    <t>Evaluación del proyecto ¨Fortalecimiento de la capacidad institucional y comunitaria para la oferta de servicios de calidad y la reducción de la  morbi-mortalidad por VIH/Sida  en grupos de alta vulnerabilidad en Colombia"</t>
  </si>
  <si>
    <t>SOFTMANAGEMENT    S. A.,</t>
  </si>
  <si>
    <t>ICETEX</t>
  </si>
  <si>
    <t>Construcción de un modelo de originación del crédito para el Programa Tú Eliges.</t>
  </si>
  <si>
    <t>JUAN  MANUEL GARCIA</t>
  </si>
  <si>
    <t>Diseño de indicadores de seguimiento de los proyectos de la Estrategia de Respuesta Rápida (ERR) y  recomendaciones sobre el diseño de una plataforma informática robusta para la implementación del modelo de seguimiento.</t>
  </si>
  <si>
    <t>Evaluación Educación para todos- Honduras</t>
  </si>
  <si>
    <t>Carolina Murgueitio</t>
  </si>
  <si>
    <t>Fundación Batuta</t>
  </si>
  <si>
    <t>Diseño de un sistema de seguimiento y evaluación de los programas ofrecidos por la Fundación Nacional Batuta y fortalecer las capacidades de la Fundación en seguimiento y evaluación a traves de talleres prácticos.</t>
  </si>
  <si>
    <t>Evaluación de impacto del Programa Colombia Mayor</t>
  </si>
  <si>
    <t>Realizar una evaluación institucional y de operaciones de la Política de Adecuación de Tierras desde el PRONAT y la Ley 41 de 1993 hasta la actualidad, con el fin de señalar recomendaciones sobre el mejoramiento en el diseño e implementación de la Política.</t>
  </si>
  <si>
    <t>Estudio de efectividad, eficiencia y focalizacion del programa de alimentación escolar colombiano  PAE</t>
  </si>
  <si>
    <t>Secretaría de Educación Distrital</t>
  </si>
  <si>
    <t>Evaluar y calificar el logro de los objetivos comunes y específicos de los diversos niveles de la educación formal, durante los periodos 2013 y 2014 en los colegios en concesión</t>
  </si>
  <si>
    <t xml:space="preserve">BID - Repúblicana Dominicana </t>
  </si>
  <si>
    <t>Estudio de impacto social de los accidentes de tránsito en Republica Dominicana</t>
  </si>
  <si>
    <t xml:space="preserve">INTERNATIONAL RELIEF AND DEVELOPMENT </t>
  </si>
  <si>
    <t>Evaluación de resultados del proyecto "herramientas psicosociales para la vida y recuperación afectiva a víctimas y sobrevivientes, a través de formación a cuidadores (as) de organizaciones de vícitmas</t>
  </si>
  <si>
    <t>Embajada de Suecia</t>
  </si>
  <si>
    <t>Estudio sobre la oferta de protección de defensores y defensoras de derechos humanos en relación con los riesgos derivados de su labor</t>
  </si>
  <si>
    <t>20/10/2015</t>
  </si>
  <si>
    <t>30/01/2016</t>
  </si>
  <si>
    <t>Ministerio de Educación Perú</t>
  </si>
  <si>
    <t>Estudio nacional sobre el uso del tiempo y otras variables de calidad educativa en instituciones educativas secundarias públicas regulares</t>
  </si>
  <si>
    <t>Policia Nacional</t>
  </si>
  <si>
    <t>Diseño de la metodología para la implementación del modelo de evaluación y seguimiento a la gestión e impacto de los servicios prestados por la Policía</t>
  </si>
  <si>
    <t>ALIX RODRIGUEZ</t>
  </si>
  <si>
    <t>Diseño de una evaluación de impacto del programa red de seguridad alimentaria RESA en su línea rural, con levantamiento de la línea de base</t>
  </si>
  <si>
    <t xml:space="preserve">Banco Mundial </t>
  </si>
  <si>
    <t>Evaluación de Medio Término del proceso de construcción y reconstrucción emprendido por el Fondo Adaptación</t>
  </si>
  <si>
    <t>09-09-2015</t>
  </si>
  <si>
    <t>26-02-2016</t>
  </si>
  <si>
    <t>BID - Colombia</t>
  </si>
  <si>
    <t>Levantamiento de datos de Instituciones de Educación Terciaria sobre los temas de calidad y pertinencia</t>
  </si>
  <si>
    <t>JORGE CELIS</t>
  </si>
  <si>
    <t>Evaluacion del programa de alimentos del PMA en nicaragua.</t>
  </si>
  <si>
    <t>24/08/2015</t>
  </si>
  <si>
    <t>31/05/2015</t>
  </si>
  <si>
    <t>JICA</t>
  </si>
  <si>
    <t>Levantamiento y análisis del estudio de línea base del Proyecto para la Inclusión Social de las Víctimas del Conflicto con Discapacidad</t>
  </si>
  <si>
    <t>18/08/2015</t>
  </si>
  <si>
    <t>29/12/2015</t>
  </si>
  <si>
    <t xml:space="preserve">Evaluación de Impacto Regulatorio 2012-2014
</t>
  </si>
  <si>
    <t xml:space="preserve">MAURICIO LOPEZ </t>
  </si>
  <si>
    <t>CCI                                 MIN. AGRICULTURA</t>
  </si>
  <si>
    <t>Levantamiento de la línea de base del Proyecto “Construyendo Capacidades Empresariales Rurales, Confianza y Oportunidad</t>
  </si>
  <si>
    <t>31/08/2015</t>
  </si>
  <si>
    <t>Caracterización y perspectivas del sector de infraestructura en Colombia.</t>
  </si>
  <si>
    <t>10/05/2016</t>
  </si>
  <si>
    <t>Fortalecimiento del Sistema de Seguimiento y Evaluación para la Reconciliación: Fundación para la Reconciliación</t>
  </si>
  <si>
    <t>25/09/2015</t>
  </si>
  <si>
    <t>Desarrollo de una metodología para determinar los costos de racionamiento de los sectores de electricidad y gas natural.</t>
  </si>
  <si>
    <t>05/06/2015</t>
  </si>
  <si>
    <t>18/12/2015</t>
  </si>
  <si>
    <t>RAMON ANTOLINEZ</t>
  </si>
  <si>
    <t>MINISTERIO DE EDUCACIÓN NACIONAL</t>
  </si>
  <si>
    <t xml:space="preserve"> Análisis técnico de la cobertura en educación preescolar, básica y media en Colombia</t>
  </si>
  <si>
    <t>26/03/2015</t>
  </si>
  <si>
    <t>15/07/2015</t>
  </si>
  <si>
    <t xml:space="preserve">Ministerio de Servicios Sociales y Desarrollo Comunitario de las Bahamas </t>
  </si>
  <si>
    <t>Evaluación de impacto del Programa de Subsidios Condicionados del Gobierno de Bahamas</t>
  </si>
  <si>
    <t>OLGA ROMERO</t>
  </si>
  <si>
    <t>Softmanagement S.A.</t>
  </si>
  <si>
    <t>Análisis de información, diseño conceptual y prototipo de un modelo de seguimiento a las Políticas Públicas del Distrito</t>
  </si>
  <si>
    <t>14/01/2015</t>
  </si>
  <si>
    <t>30/04/2015</t>
  </si>
  <si>
    <t>Evaluación de los resultados de la implementación del Programa de Fortalecimiento de la Cobertura con Calidad para el Sector Educativo Rural PER fase II</t>
  </si>
  <si>
    <t>28/04/2015</t>
  </si>
  <si>
    <t>30/06/2015</t>
  </si>
  <si>
    <t>Sistematización  de la Operación de socorro para abordar la inseguridad alimentaria de la población en condición de desplazamiento.</t>
  </si>
  <si>
    <t>Diagnóstico de la política nacional de acción contra minas antipersonal (MAP), Municiones si Explotar (MUSE) y Artefactos Explosivos Improvisados (AEI), en lo relacionado con su estructura y los efectos que tiene sus beneficios directos.</t>
  </si>
  <si>
    <t>Evaluación de impacto a las iniciativas Kioscos Vive Digital y Punto Vive Digital</t>
  </si>
  <si>
    <t>MAURICIO LOPEZ / OSCAR RODRIGUEZ</t>
  </si>
  <si>
    <t xml:space="preserve"> DNP</t>
  </si>
  <si>
    <t xml:space="preserve">Realizar una evaluación de resultados del documento Compes 3510 de 2008 “lineamientos de política para promover la promover la producción sostenible de biocombustibles en Colombia </t>
  </si>
  <si>
    <t>Costo Financiero del Sistema de Protección de la Niñez en Colombia</t>
  </si>
  <si>
    <t>04-12-2014</t>
  </si>
  <si>
    <t>CORPORACIÓN EXCELENCIA DE LA JUSTICIA (CEJ)</t>
  </si>
  <si>
    <t>Realizar un estudio de tiempos procesales y estimación del costo asociado al tiempo procesal en cada jurisdicción, especialidad, nivel de competencia y tipo procesal en sistema escrito y oral</t>
  </si>
  <si>
    <t>13/02/2015</t>
  </si>
  <si>
    <t>02/06/2015</t>
  </si>
  <si>
    <t xml:space="preserve">PRICEWATERHOUSECOOPER SERVICES LIMITED </t>
  </si>
  <si>
    <t>La formulación de un marco para una estrategia integral de financiamiento del cambio climático en Colombia. CDKN</t>
  </si>
  <si>
    <t>6-03-2016</t>
  </si>
  <si>
    <t>GUILLERMO RUDAS/OSCAR RODRIGUEZ</t>
  </si>
  <si>
    <t xml:space="preserve">MERCY CORPS </t>
  </si>
  <si>
    <t>Diseño metodológico para la evaluación del Programa de apoyo a niños y jóvenes en situación de vulnerabilidad</t>
  </si>
  <si>
    <t>30-10-2014</t>
  </si>
  <si>
    <t xml:space="preserve">  MARTHA ISABEL GUTIERREZ</t>
  </si>
  <si>
    <t>01-10-2014</t>
  </si>
  <si>
    <t>31-10-2014</t>
  </si>
  <si>
    <t>MARIANA MUÑOZ</t>
  </si>
  <si>
    <t>Realizar el diseño y ejecución de la evaluación final de resultados del proyecto “Cerrando Brechas para la asistencia humanitaria de víctimas de desplazamiento forzado en Colombia (2011 – 2014)</t>
  </si>
  <si>
    <t>CAROLINA LATORRE - MARIANA MUÑOZ</t>
  </si>
  <si>
    <t xml:space="preserve">Ministerio de Agricultura </t>
  </si>
  <si>
    <t>Evaluación de impacto del Programa Alianzas Productivas II</t>
  </si>
  <si>
    <t>01/04/2015</t>
  </si>
  <si>
    <t>ARTURO GARCIA/ ALVARO REYES</t>
  </si>
  <si>
    <t>Development &amp; Investment Consulting Group SAS</t>
  </si>
  <si>
    <t>Estudio de capacidad y disponibilidad de pago de los usuarios residenciales por cada uno de los Cinco (5) Municipios de Arauca.</t>
  </si>
  <si>
    <t xml:space="preserve">JOHNSON &amp; JOHNSON DE COLOMBIA S.A. </t>
  </si>
  <si>
    <t>Recolección y sistematización de la información de los Centros de Cirugía Bariátrica y Metabólica del país</t>
  </si>
  <si>
    <t>14-10-2014</t>
  </si>
  <si>
    <t>ANA GOMEZ</t>
  </si>
  <si>
    <t xml:space="preserve">MINISTERIO DE TRABAJO   </t>
  </si>
  <si>
    <t>Análisis de la cuota monetaria entregada por las Cajas de compensación familiar y de la estructura de gastos de los hogares afiliados</t>
  </si>
  <si>
    <t xml:space="preserve">MINISTERIO DE TRABAJO    </t>
  </si>
  <si>
    <t xml:space="preserve">Diseño de los instrumentos, estrategias y procedimientos para la Operación de la Red Nacional de Formalización Laboral (RNFL), creada mediante el decreto 567 de 2014. </t>
  </si>
  <si>
    <t>Realizar grupos focales en 6 regiones del país para completar el indice del SISBEN III</t>
  </si>
  <si>
    <t>DIEGO SANDOVAL / CLAUDIA PEÑARANDA</t>
  </si>
  <si>
    <t>THE ECONOMIST INTELLIGENCE UNIT</t>
  </si>
  <si>
    <t xml:space="preserve">El contribuyente llevará a cabo la investigación en el contexto del "caso de género IFC negocios en la agricultura y las industrias extractivas" proyecto que cubrirá un país y un sub-sector ("pares de la industria del país") de la siguiente manera: Cobre - Peru </t>
  </si>
  <si>
    <t>MARIA FERNANDA CORTES</t>
  </si>
  <si>
    <t>Evaluación de operaciones de la política de atención Humanitaria</t>
  </si>
  <si>
    <t>OSCAR RODRIUEZ</t>
  </si>
  <si>
    <t>Evaluación del marco regulatorio para alumbrado público 2011-2012</t>
  </si>
  <si>
    <t xml:space="preserve">Unidad para la Atención y Reparación Integral a las Víctimas </t>
  </si>
  <si>
    <t>Realizar el análisis cualitativo, estadístico y conceptual del proceso de certificación vigencia 2013, con las entidades del orden nacional que hacen parte del SNARIV</t>
  </si>
  <si>
    <t xml:space="preserve">OIM </t>
  </si>
  <si>
    <t>Evaluación de los programas y proyectos del INCODER</t>
  </si>
  <si>
    <t>JUAN DAVID CASAS</t>
  </si>
  <si>
    <t>Diagnóstico con el fin de identificar oportunidades de mejora en los indicadores medidos por el estudio doing business en Colombia 2013</t>
  </si>
  <si>
    <t>BIBIANA QUIROGA</t>
  </si>
  <si>
    <t xml:space="preserve">Survey and data collection university - UNIMINUTO </t>
  </si>
  <si>
    <t xml:space="preserve">Sistematización de experiencias del proyecto de Orientación y formación vocacional y acompañamiento técnico para jóvenes víctimas del conflicto armado colombiano </t>
  </si>
  <si>
    <t>MARIA VICTORIA RIVERA</t>
  </si>
  <si>
    <t>Encuesta de percepción de los participantes en el proceso de Reintegración de la ACR</t>
  </si>
  <si>
    <t>Agencia Nacional de Defensa Jurídica del Estado ANDJE</t>
  </si>
  <si>
    <t>Diseño de un  Modelo óptimo de gestión de la defensa jurídica del Estado</t>
  </si>
  <si>
    <t>MANUEL RESTREPO</t>
  </si>
  <si>
    <t>GLOBAL DEVELOPMENT NETWORK (GDN)</t>
  </si>
  <si>
    <t xml:space="preserve">Designing an impact evaluation framework for REDD+ initiatives in Colombia - Cambio Climatico </t>
  </si>
  <si>
    <t>CAROLINA LAOTRRE</t>
  </si>
  <si>
    <t>Prueba piloto para ajustar y validar los criterios para establecer si un hogar víctima de desplazamiento forzado, ha superado la situación de vulnerabilidad socio-económica.</t>
  </si>
  <si>
    <t>Ministerio de Cultura</t>
  </si>
  <si>
    <t xml:space="preserve">Evaluación y medición de resultados de la implementación de la Ley 1493 de 2011, Ley de espectaculos </t>
  </si>
  <si>
    <t>ALEJANDRO VIVAS</t>
  </si>
  <si>
    <t>Evaluación de impacto  del nuevo Programa obligatorio de salud en Colombia, POS</t>
  </si>
  <si>
    <t>Evaluación Institucional y de resultados de los Centros Regionales de Educación Superior CERES</t>
  </si>
  <si>
    <t>12-06-2014</t>
  </si>
  <si>
    <t>31-12-2014</t>
  </si>
  <si>
    <t>Corporación Colombia Internacional  -CCI</t>
  </si>
  <si>
    <t>Diseño de mecanismos de focalización territorial, instrumentos de caracterización poblacional y territorial dentro de la formulación y reformulación de la política de desarrollo rural</t>
  </si>
  <si>
    <t>19-05-2014</t>
  </si>
  <si>
    <t>19-08-2014</t>
  </si>
  <si>
    <t xml:space="preserve">Fundación Social </t>
  </si>
  <si>
    <t>Levantamiento de la Línea de Base de los Proyectos sociales directos dela Fundación en Cartagena</t>
  </si>
  <si>
    <t>Elaboración del informe final del Programa Oportunidades Rurales del Ministerio de Agricultura y Desarrollo Rural</t>
  </si>
  <si>
    <t>WFP - PMA</t>
  </si>
  <si>
    <t xml:space="preserve">Evaluación de la Operación del PMA en Honduras </t>
  </si>
  <si>
    <t xml:space="preserve">UPME  </t>
  </si>
  <si>
    <t>Determinación del mercado real de gasolinas, ACPM y GNV en Colombia</t>
  </si>
  <si>
    <t xml:space="preserve">Valoración de las Finanzas Rurales y Agrícolas y Servicios Financieros  en Colombia” </t>
  </si>
  <si>
    <t>29/02/2014</t>
  </si>
  <si>
    <t>Ministerio de Economía y Finanzas MEF - Perú</t>
  </si>
  <si>
    <t xml:space="preserve">Consultoría para la evaluación de diseño y ejecución de presupuestos públicos. </t>
  </si>
  <si>
    <t>Centro de Estudios Regionales Cafeteros y Empresariales  CRECE</t>
  </si>
  <si>
    <t>Esquema integral que privilegie el uso productivo de la tierra y la normatividad necesaria para su implementación</t>
  </si>
  <si>
    <t xml:space="preserve">EMCALI   </t>
  </si>
  <si>
    <t>Acompañamiento para el diseño, implementación y seguimiento de la estrategia de talento humano de EMCALI</t>
  </si>
  <si>
    <t xml:space="preserve">DIANA BERNAL </t>
  </si>
  <si>
    <t>Análisis económico ex ante del Programa para el Fortalecimiento Institucional del Sector Minero Energético Colombiano</t>
  </si>
  <si>
    <t>Consultoría para el seguimiento a la línea de base de la OPERACIÓN PROLONGADA DE SOCORRO Y RECUPERACIÓN ORGANIZACIÓN PANAMERICANA DE SALUD - OPSR 200148) y recolección de información primaria para la evaluación de necesidades</t>
  </si>
  <si>
    <t>03-01-2014</t>
  </si>
  <si>
    <t>LUISA CARLOS GOMEZ</t>
  </si>
  <si>
    <t xml:space="preserve">Secretaria Distrital de Integración Social </t>
  </si>
  <si>
    <t>Actualizar y complementar la línea base de la política pública social para el envejecimiento y la vejez en el distrito capital 2010 - 2025 (PPSEV) y diseñar e implementar un sistema de seguimiento y monitoreo</t>
  </si>
  <si>
    <t>Línea de base y diseño metodológico de impacto de los Fondos de Desarrollo y Compensación regional de regalías.</t>
  </si>
  <si>
    <t xml:space="preserve">Evaluacion de operaciones del Sistema General de Participaciones- SGP. </t>
  </si>
  <si>
    <t>Evaluación de operaciones y linea de base comparativa entre los programas de Subsidio familiar de vivienda en especie  y Subsidio familiar de vivienda del Ministerio de Vivienda</t>
  </si>
  <si>
    <t xml:space="preserve">DNP - UT. ECONOMETRIA - SEI </t>
  </si>
  <si>
    <t>Evaluación institucional y de resultados de la estrategia modelos educativos flexibles (MEF)</t>
  </si>
  <si>
    <t>Secretaría Técnica de la Presidencia de la República – San Salvador</t>
  </si>
  <si>
    <t xml:space="preserve">Evaluación de procesos del Programa presidencial de dotaciónes escolares para estudiantes de centros educativos públicos </t>
  </si>
  <si>
    <t xml:space="preserve">Evaluación de operaciones del Programa Piloto de Extensión Tecnológica </t>
  </si>
  <si>
    <t>Evaluación de los programas a saber: mesas sectoriales; programas de innovación y desarrollo tecnológico, programa de formación continuada especializada y fondo emprender y sus procesos asociados, implementados por el SENA  en los últimos años</t>
  </si>
  <si>
    <t>MARIA G. CANO/CAROLINA MURGUEITIO/J. CARLOS SALAZAR/J.HERNÁN CÁRDENAS</t>
  </si>
  <si>
    <t xml:space="preserve">Evaluación de procesos de la implementación de la estrategia para la prevención del embarazo en la adolescencia </t>
  </si>
  <si>
    <t>CLAUDIA PEÑARANDA</t>
  </si>
  <si>
    <t xml:space="preserve">Diseño y desarrollo de una herramienta tecnológica para el levantamiento de información y estimación del costo-beneficio de la feria BIBA </t>
  </si>
  <si>
    <t xml:space="preserve">PNUD </t>
  </si>
  <si>
    <t xml:space="preserve">Evaluación de medio término del fondo de justicia transicional, programa de fortalecimiento a la justicia y promoción de la convivencia. </t>
  </si>
  <si>
    <t xml:space="preserve">COOMEVA </t>
  </si>
  <si>
    <t>Estudio de viabilidad para la creación de un centro de educación superior</t>
  </si>
  <si>
    <t>21-10-2013</t>
  </si>
  <si>
    <t>CAROLINA GUZMAN</t>
  </si>
  <si>
    <t xml:space="preserve">Consejo Superior de la Judicatura </t>
  </si>
  <si>
    <t>Ajustar el modelo administrativo, organizacional y de gestión de la escuela judicial Rodrigo Lara Bonilla -EJRLB</t>
  </si>
  <si>
    <t>LILIANA CABALLERO</t>
  </si>
  <si>
    <t xml:space="preserve">Evaluación de Operaciones del Programa de comedores escolares en Haití
</t>
  </si>
  <si>
    <t>Elaboración del análisis de costo-efectividad del Programa de Subsidios Condicionados, Familias en Acción</t>
  </si>
  <si>
    <t>31-12-2013</t>
  </si>
  <si>
    <t xml:space="preserve">FONDO DE TECNOLOGÍA DE LA INFORMACIÓN Y LAS COMUNICACIONES </t>
  </si>
  <si>
    <t>Evaluación del Plan Colombia Vive Digital</t>
  </si>
  <si>
    <t>25/04/204</t>
  </si>
  <si>
    <t>Evaluación de operaciones y de resultados de la estrategia fiesta de la lectura</t>
  </si>
  <si>
    <t xml:space="preserve">MINISTERIO DE EDUCACION NACIONAL </t>
  </si>
  <si>
    <t>Calculo de los efectos que ha tenido el programa de Fusión de establecimientos educativos en contextos rurales.</t>
  </si>
  <si>
    <t>ANDI</t>
  </si>
  <si>
    <t xml:space="preserve">Estudio de elasticidad por precio y por ingreso por segmentos y proyecciones de ventas para el sector automotor </t>
  </si>
  <si>
    <t>7-09-2013</t>
  </si>
  <si>
    <t>12-11-2013</t>
  </si>
  <si>
    <t>Cuantificar los volúmenes de madera anualmente extraídos de los bosques naturales para las comunidades afrocolombianas e indígenas</t>
  </si>
  <si>
    <t xml:space="preserve">MINISTERIO DE VIVIENDA </t>
  </si>
  <si>
    <t>Evaluación institucional y e resultados del programa de vivienda APL-1.</t>
  </si>
  <si>
    <t xml:space="preserve">HOTELES ATTON </t>
  </si>
  <si>
    <t>Identificación de nuevos proyectos hoteleros en Cali y Barranquilla</t>
  </si>
  <si>
    <t>20-08-2013</t>
  </si>
  <si>
    <t>20-09-2013</t>
  </si>
  <si>
    <t>Evaluación de proyectos para la creación de CERES y de regionalización del Programa</t>
  </si>
  <si>
    <t>Levantar Línea de base y diseño de la metodología de evaluación de impacto del Programa de Desarrollo rural integral con enfoque territorial PDRIET</t>
  </si>
  <si>
    <t>Federación nacional de Cafeteros</t>
  </si>
  <si>
    <t>Posibles acciones en favor de los pequeños productores cafeteros en medio de la crisis actual del sector</t>
  </si>
  <si>
    <t xml:space="preserve">DPS  </t>
  </si>
  <si>
    <t>Evaluación de resultados del Programa de seguridad alimentaria ReSA 2011 y 2012</t>
  </si>
  <si>
    <t xml:space="preserve">DPS </t>
  </si>
  <si>
    <t xml:space="preserve">Verificaciones muestrales en terreno – spot checks  sobre la operación del Programa Más Familias en Acción </t>
  </si>
  <si>
    <t xml:space="preserve">Diseño de instrumentos para la caracterización, el seguimientos y la evaluación de programas que utilizaran el acompañamiento familiar en la lucha contra la pobreza diseño de política publica </t>
  </si>
  <si>
    <t>01-07-2013</t>
  </si>
  <si>
    <t>Agencia Colombiana para la Reintegración de personas y grupos alzados en armas ACR</t>
  </si>
  <si>
    <t xml:space="preserve">Análisis de percepción y satisfacción de las personas en proceso de reintegración, familias, actores externos y ciudadanos </t>
  </si>
  <si>
    <t>03-07-2013</t>
  </si>
  <si>
    <t>Desarrollo de una metodología cuantitativa sobre los impactos de los co-beneficiarios de acciones de mitigación en los sectores productivos colombianos</t>
  </si>
  <si>
    <t>OSCAR RODRIGUEZ - MARGARITA  BAHAMON</t>
  </si>
  <si>
    <t xml:space="preserve">VENTANILLA UNICA </t>
  </si>
  <si>
    <t>Análisis de la operación de la Ventanilla única para derechos de autor VID</t>
  </si>
  <si>
    <t>17-05-2013</t>
  </si>
  <si>
    <t>17-06-2013</t>
  </si>
  <si>
    <t xml:space="preserve">FUNDACION ANTONIO RESTREPO BARCO </t>
  </si>
  <si>
    <t>Identificación de lecciones aprendidas del  Programa Acceso a oportunidades para jóvenes en Colombia</t>
  </si>
  <si>
    <t>AGENCIA FRANCESA DE DESARROLLO  AFD</t>
  </si>
  <si>
    <t>Estudio sobre el sistema de educación superior y de formación profesional en Colombia</t>
  </si>
  <si>
    <t>SOFTMANAGEMENT S.A</t>
  </si>
  <si>
    <t>Modelo de regulación de precios del servicio público de transporte terrestre automotor de pasajeros por carretera</t>
  </si>
  <si>
    <t>UT. SEI. PUJ</t>
  </si>
  <si>
    <t>Realizar el IV Estudio Nacional de salud Bucal - ENSAB IV</t>
  </si>
  <si>
    <t xml:space="preserve">DEVTECH </t>
  </si>
  <si>
    <t xml:space="preserve">Levantamiento de línea de base del Programa ACIP  (Afro-Colombian and Indigenous Program). </t>
  </si>
  <si>
    <t xml:space="preserve">Evaluación económica de la inversión social de promigas en las empresas vinculadas y fundaciones. </t>
  </si>
  <si>
    <t>Evaluación de Programa de servicios amigables de salud para adolescentes y jóvenes</t>
  </si>
  <si>
    <t>EL BRITISH COUNCIL</t>
  </si>
  <si>
    <t>Caracterización de la población docente de inglés del sector oficial</t>
  </si>
  <si>
    <t>Análisis del comportamiento de precios de los energéticos en los sectores industrial y de transporte de algunas ciudades del pais 2013  - UPME</t>
  </si>
  <si>
    <t>Análisis de métodos alternativos para las proyecciones de producción de palma y aceite de palma y recomendaciones para el montaje de un sistema en fedepalma</t>
  </si>
  <si>
    <t>Asesoría técnica y metodológica en el diseño de las rutas de generación de ingresos, rurales y urbanas, para la población víctima de la violencia</t>
  </si>
  <si>
    <t>LLOREDA CAMACHO</t>
  </si>
  <si>
    <t>Análisis del mercado de tubos colapsibles</t>
  </si>
  <si>
    <t>Caracterización de la innovación empresarial y el emprendimiento corporativo en Colombia, y diseño los instrumentos pertinentes para potenciarlos</t>
  </si>
  <si>
    <t xml:space="preserve">DevTech - Departamento de Justicia de los Estados Unidos </t>
  </si>
  <si>
    <t>Evaluación de resultados de los programas de apoyo de EEUU a la Fiscalia en Colombia</t>
  </si>
  <si>
    <t>Evaluación de impacto de cuatro programas de prevención de la violencia contra las mujeres (VCM) en América Latina y el Caribe</t>
  </si>
  <si>
    <t>08-01-2016</t>
  </si>
  <si>
    <t xml:space="preserve">EMBAJADA DEL REINO DE LOS PAISES BAJOS </t>
  </si>
  <si>
    <t xml:space="preserve">Evaluación final al programa mecanismo finaciero de electrificación </t>
  </si>
  <si>
    <t>09-01-2013</t>
  </si>
  <si>
    <t>Diseño de un sistema de seguimiento y evaluación de gestión y resultados del componente de proyectos productivos de la Unidad de Restitución de Tierras</t>
  </si>
  <si>
    <t>LUIS F RESTREPO</t>
  </si>
  <si>
    <t>Levantamiento de la línea base del estado nutricional y alimentario y situación de la población desplazada por la violencia en Colombia atendidas por la OPSR 200148</t>
  </si>
  <si>
    <t xml:space="preserve">MINISTERIO DE TRABAJO  - UT. ECONOMETRIA SEI </t>
  </si>
  <si>
    <t xml:space="preserve">Evaluación a la implementación de la ley 1429 de 2010, el diseño e implementación de un sistema de seguimiento y evaluación </t>
  </si>
  <si>
    <t>17/12/2012</t>
  </si>
  <si>
    <t xml:space="preserve">DNP - UT. ECONOMETRIA SEI </t>
  </si>
  <si>
    <t>Línea base para la evaluación de impacto y costo beneficio de los programas trabajemos unidos (TU)</t>
  </si>
  <si>
    <t xml:space="preserve">Evaluación de impacto de la Ley 388 de 1997 y sus instrumentos de planeación y gestión sobre el mercado del suelo urbano </t>
  </si>
  <si>
    <t xml:space="preserve"> LEONEL  MIRANDA - OSCAR RODRIGUEZ</t>
  </si>
  <si>
    <t xml:space="preserve">Realizar un analisis de impacto del programa de valor agregado de educacion y acompañamiento de LifeScan sobre la poblacion con Diabetes Melitus afiliada a la empresa promotora de Salud Mutualser </t>
  </si>
  <si>
    <t>Desarrollar iniciativas de alto impacto social orientadas a promover la inclusion social de las personas mayores y de las personas con discapacidad, y sus familias.</t>
  </si>
  <si>
    <t>MARIANA MUÑOZ -ALVARO REYES</t>
  </si>
  <si>
    <t>Elaboración de una evaluación de impacto y resultados del modelo de concesiones público-privadas (puertos, aeropuertos y vías férreas) en Colombia, desde la perspectiva fiscal, el bienestar social y la competitividad</t>
  </si>
  <si>
    <t>MINISTERIO DE HACIENDA - BID</t>
  </si>
  <si>
    <t xml:space="preserve">Evaluación de impacto de los servicios nacionales de formación profesional  del PARAGUAY. </t>
  </si>
  <si>
    <t xml:space="preserve">BANCO INTERAMERICANO DE DESARROLLO/FUNDAMUSICAL  </t>
  </si>
  <si>
    <t>Evaluación de Impacto Sistema Nacional de Orquestas Juveniles e Infantiles en Venezuela</t>
  </si>
  <si>
    <t xml:space="preserve">GEORG - AUGUST - UNIVERSITY GOETTINGEN </t>
  </si>
  <si>
    <t>Research at the courant researcha centre poverty, equity and growth in developing countries</t>
  </si>
  <si>
    <t>JUANITA VASQUEZ</t>
  </si>
  <si>
    <t xml:space="preserve">BANCO MUNDIAL </t>
  </si>
  <si>
    <t xml:space="preserve">Diseño de la Evaluación de impacto de los colegios en concesión en Bogotá </t>
  </si>
  <si>
    <t xml:space="preserve">Realizar la evaluación de operaciones y resultados del programa familias con bienestar </t>
  </si>
  <si>
    <t xml:space="preserve">FEDERACION COLOMBIANA DE GANADEROS  - FEDEGAN </t>
  </si>
  <si>
    <t>Evaluación de impacto de todos los proyectos que se financien  FEDEGAM – F.N.G.</t>
  </si>
  <si>
    <t>AGENCIA NACIONL DEL ESPECTRO</t>
  </si>
  <si>
    <t>Propuesta de los parámetros de valoración por el derecho al uso del espectro radioeléctrico</t>
  </si>
  <si>
    <t>JOSE LUIS LOPEZ</t>
  </si>
  <si>
    <t xml:space="preserve">MINISTERIO DEL INTERIOR Y DE JUSTICIA Y DEL DERECHO DE LA UNION EUROPEA </t>
  </si>
  <si>
    <t>Diagnóstico, análisis y diseño del plan operativo de sistemas de información POSI, que permita revisar y actualizar el universo de víctimas</t>
  </si>
  <si>
    <t>Evaluación de impacto del Proyecto Mujeres Ahorradoras en su Fase I y evaluación de resultados de la Fase II</t>
  </si>
  <si>
    <t xml:space="preserve">CREG </t>
  </si>
  <si>
    <t xml:space="preserve">Estimación de los costo asociados con las interrupciones del servio perturbaciones en la yennsión suministrada. </t>
  </si>
  <si>
    <t xml:space="preserve"> CEMENTOS ARGOS </t>
  </si>
  <si>
    <t>Metodología para la determinación de los fletes carreteros de carga y metodología de proyección de los mismos a 10 años en Colombia</t>
  </si>
  <si>
    <t xml:space="preserve">PRINCETON UNIVERSITY </t>
  </si>
  <si>
    <t>Coordinate the collection of panel data on observable indicators of government presence and report the findings to Dr. Shapiro and Dr. Steele for research on Colombia for the Minerva TGD grant</t>
  </si>
  <si>
    <t>06/15/2012</t>
  </si>
  <si>
    <t>MARTHA ISABEL GUTIERREZ - ARTURO GARCIA</t>
  </si>
  <si>
    <t>FIDECOMISO "CREG"</t>
  </si>
  <si>
    <t xml:space="preserve">Actualización del estudio de determinación de los niveles admisibles de participación del mercado e integración de las actividades de la cadena de Gas licuado del petróleo. </t>
  </si>
  <si>
    <t xml:space="preserve">COCA - COLA FEMSA INDUSTRIA NACIONAL DE GASEOSAS   </t>
  </si>
  <si>
    <t>Identificación y cuantificación en el sector de bebidas no alcohólicas ni lácteas</t>
  </si>
  <si>
    <t>ORGANIZACIÓN INTERNACIONAL PARA LAS MIGRACIONES - OIM</t>
  </si>
  <si>
    <t>Valoración y formulación de propuestas de un marco de financiamiento para la educación media en Colombia.</t>
  </si>
  <si>
    <t xml:space="preserve">
CORPORACIÓN CIVIL PARA LA ADMINISTRACIÓN DEL FONDO DE PREVENCIÓN VIAL 
</t>
  </si>
  <si>
    <t xml:space="preserve">Caracterización del mototaxismo en Colombia
</t>
  </si>
  <si>
    <t xml:space="preserve">
Caja Nacional de Prevención social CAJANAL EICE en Liquidación 
</t>
  </si>
  <si>
    <t>Diseño, selección y evaluación de una muestra estadística de algunas de las actividades realizadas por la Fiduciaria la Previsora S.A.</t>
  </si>
  <si>
    <t>JHON ROMERO</t>
  </si>
  <si>
    <t>Análisis del costo beneficio del mototaxismo en Colombia</t>
  </si>
  <si>
    <t>FONDO CANADIESE PARA LA NIÑEZ</t>
  </si>
  <si>
    <t>Lecciones aprendidas y buenas practicas de la transferencia de la estrategia para prevenir y erradicar las peores formas de trabajo infantil en el Departamento del Tolima, en el marco de la acción nacional contra el trabajo infantil</t>
  </si>
  <si>
    <t xml:space="preserve">LILIANA MORENO </t>
  </si>
  <si>
    <t xml:space="preserve">Diseño y cálculo de un modelo de pérdida esperada del sistema de administración de riesgo de crédito SARC
</t>
  </si>
  <si>
    <t xml:space="preserve">FONDO DE ADAPTACION </t>
  </si>
  <si>
    <t>Diseño de una metodología de medición de impacto social, económico y ambiental de los proyectos aprobados por el Consejo Directivo  del Fondo de Adaptación</t>
  </si>
  <si>
    <t xml:space="preserve">CORPORACIÓN MINUTO DE DIOS </t>
  </si>
  <si>
    <t>Evaluación de los Centros de Convivencia</t>
  </si>
  <si>
    <t>XIMENA PEÑA</t>
  </si>
  <si>
    <t>BASF</t>
  </si>
  <si>
    <t xml:space="preserve">Elaboración de un modelo de proyección trimestral de 86 indicadores para Colombia, Ecuador y Venezuela </t>
  </si>
  <si>
    <t>ALVARO REYES  - MARIA GLORIA CANO</t>
  </si>
  <si>
    <t>CSJ</t>
  </si>
  <si>
    <t>Diagnostico del modelo de gestión, organización y métodos, icluyendo cargas de trabajo, de las  altas cortes y jurisdicción contencioso administrativa Cundinamarca /Bogotá</t>
  </si>
  <si>
    <t>CAROLINA MURGUEITIO -LILIANA CABALLERO</t>
  </si>
  <si>
    <t>CERLALC  - MEN</t>
  </si>
  <si>
    <t>Caracterizar y evaluar tres proyectos pedagógicos transversales que  promueven  la Formación en Competencias Ciudadanas,  en instituciones educativas que los implementan con las orientaciones del Ministerio de Educación Nacional</t>
  </si>
  <si>
    <t>MEN</t>
  </si>
  <si>
    <t>Definir y desarrollar un Modelo Cuantitativo de Predicción de Necesidades de Recursos Humanos para Colombia.</t>
  </si>
  <si>
    <t>Evaluación de Los Resultados De Poexport</t>
  </si>
  <si>
    <t>JORGE H CARDENAS</t>
  </si>
  <si>
    <t>Evaluación de Impacto del Programa Familias Guardabosques PFGB</t>
  </si>
  <si>
    <t xml:space="preserve">Evaluación institucional de la Política Pública Nacional de Discapacidad </t>
  </si>
  <si>
    <t>Evaluación de impacto de la estrategia de Articulación de la Educación Media con la educación superior y la formación para el trabajo.</t>
  </si>
  <si>
    <t>Evaluación de los resultados que ha tenido la construcción y puesta en funcionamiento de los diez pueblos indígenas culturales del cordón ambiental y tradicional de la sierra nevada de Santa Marta</t>
  </si>
  <si>
    <t>Corporación Humanas Centro Regional de Derechos Humanos y Justicia de Género</t>
  </si>
  <si>
    <t>Apoyo en la construcción de políticas públicas con enfoque de género en Colombia</t>
  </si>
  <si>
    <t xml:space="preserve">DEPARTAMENTO NACIONAL DE PLANEACION </t>
  </si>
  <si>
    <t xml:space="preserve">Realizar una evaluacion institucional y de resultados de la politica del sistema nacional de areas protegidas (SINAP) </t>
  </si>
  <si>
    <t>Evaluación de impacto del Programa "Brilla sobre la Calidad de vida de sus usuarios"</t>
  </si>
  <si>
    <t xml:space="preserve">MINISTERIO DE EDUCACIÒN NACIONAL </t>
  </si>
  <si>
    <t xml:space="preserve">Estudio técnico de régimen salarial de los docentes y directivos vinculados al servicio educativo bajo los regìmenes de los Decretos Leyes 2277 de 1979 y 1278 de 2002 </t>
  </si>
  <si>
    <t>Evaluación del proceso de evaluación y certificación de las competencias laborales</t>
  </si>
  <si>
    <t>AVARO REYES - MARIA GLORIA CANO</t>
  </si>
  <si>
    <t>Registrar y analizar la evaluación en las condiciones de vida de los niños, niñas y adolescentes de Bogotá, a partir de la información histórica proporcionada por las encuestas de calidad de vida (ECV) adelantadas en las años de 2003 2007 y 2011.</t>
  </si>
  <si>
    <t>Línea base evaluación de operaciones de los instrumentos para incentivar la inversión en Colombia ( Zonas Francas y contratos estabilidad jurídica )</t>
  </si>
  <si>
    <t xml:space="preserve">ICBF </t>
  </si>
  <si>
    <t xml:space="preserve">Evaluacion integral de la bienestarina ICBF </t>
  </si>
  <si>
    <t>MARIA GLORA CANO-JHON JAIRO ROMERO</t>
  </si>
  <si>
    <t xml:space="preserve">ACCIÓN SOCIAL </t>
  </si>
  <si>
    <t>Diseñar un sistema de información para el seguimiento a la gestión y a los resultados  de las políticas públicas de prevención, atención y reparación integral a las víctimas del desplazamiento forzado y demás víctimas de violaciones a los DH y DIH</t>
  </si>
  <si>
    <t>Identificar los potenciales beneficios sociales regionales asociados al desarrollo del parque eòlico Guajira, promovido por las empresas ISAGEN S.A y Wayuù S.A.</t>
  </si>
  <si>
    <t>LILIANA MORENO</t>
  </si>
  <si>
    <t>Elaboración de una evaluación institucional del sistema de responsabilidad penal para adolescentes (SRPA)</t>
  </si>
  <si>
    <t xml:space="preserve">Impact evaluation of JUNTOS-Network for overcoming extreme poverty </t>
  </si>
  <si>
    <t>Análisis de casos de retorno y recomendaciones para la estrategia “retornar es vivir"</t>
  </si>
  <si>
    <t xml:space="preserve">MIN. DE EDUCACION NACIONAL </t>
  </si>
  <si>
    <t>Evaluación de los proyectos presentados en el marco de las convocatorias para la creación de Nuevos CERES</t>
  </si>
  <si>
    <t xml:space="preserve">FEDERACION NACIONAL DE CAFETEROS </t>
  </si>
  <si>
    <t>Evaluación  de los proyectos encomendados por la Federación  Nacional de Cafeteros</t>
  </si>
  <si>
    <t>GUILLERMO LLINAS</t>
  </si>
  <si>
    <t xml:space="preserve">ACCION SOCIAL </t>
  </si>
  <si>
    <t>Evaluación de impacto de largo plazo del Programa Familias en Acción en municipios de menos de 100000 habitantes en los aspectos claves para el desarrollo del capital humano</t>
  </si>
  <si>
    <t xml:space="preserve">COLCIENCIAS </t>
  </si>
  <si>
    <t>Reestructuración Organizacional de Colciencias para el Fortalecimiento del Sistema Nacional de Ciencia, Tecnología e Innovación</t>
  </si>
  <si>
    <t>JOSÉ IGNACIO CLEMENTE-LILIANA CABALLERO</t>
  </si>
  <si>
    <t xml:space="preserve">FONADE </t>
  </si>
  <si>
    <t>Elaborar un diagnóstico de la situación actual del acceso, uso racional y calida de medicamentos, insumos y dispocitivos médicos.</t>
  </si>
  <si>
    <t>FRANCISCO YEPES - ALVARO REYES</t>
  </si>
  <si>
    <t xml:space="preserve">Evaluación del impacto social de los proyectos adelantados por la Fundación Saldarriaga Concha en 7 ciudades (Bogotá, Medellín, Calí, Barranquilla, Cartagena, Bucaramanga y Pereira) y establecer la utilidad esperada de la inversión social para los beneficios directos de la Fundación Saldarriaga Concha. </t>
  </si>
  <si>
    <t xml:space="preserve">SECRETARIA DISTRITAL DE DESARROLLO ECONOMICO </t>
  </si>
  <si>
    <t>Diseñar un sistema de regulación e incentivos para la implementación de la política distrital de productividad, competitividad y desarrollo socioeconómico de Bogotá D.C.”</t>
  </si>
  <si>
    <t>Estructuración de un fondo de financiación a la construcción de infraestructura para la atención integral para la primera infancia</t>
  </si>
  <si>
    <t>Realizar una evaluación institucional y de resultados del Programa de Consolidación de la Política de Vivienda de Interés Social y Desarrollo Territorial,</t>
  </si>
  <si>
    <t xml:space="preserve">MINISTERIO DEL INTERIOR Y DE JUSTICIA </t>
  </si>
  <si>
    <t xml:space="preserve">Diagnóstico administrativo de los centros de convivencia ciudadana. </t>
  </si>
  <si>
    <t xml:space="preserve">FEDERACION NACIONA DE CAFETEROS </t>
  </si>
  <si>
    <t>Evaluación intermedia del proyecto “Colombia Cafetera Sostenible: Asociación Público Privada para la convivencia pacífica y el desarrollo sostenible en la zona rural cafetera de la Serranía del Perijá.”</t>
  </si>
  <si>
    <t xml:space="preserve">efecto de las regulaciones en el mercado laboral de BHUTAN (the effects of enforcement of labor mark institutions:  evidence from bhutan) </t>
  </si>
  <si>
    <t>ADRIANA KUGLER</t>
  </si>
  <si>
    <t xml:space="preserve">AFI-GIZ </t>
  </si>
  <si>
    <t xml:space="preserve">Situación actual de accesos financieros en Colombia 
</t>
  </si>
  <si>
    <t>Actualizacion del estudio del mercado relevante de hoteles en Bogotá</t>
  </si>
  <si>
    <t xml:space="preserve">COCA-COLA INDUSTRIAS LTDA. </t>
  </si>
  <si>
    <t xml:space="preserve">Estudio para la elaboración de cuatro boletines de monitoreo de indicadores de clima economico en 10 paises </t>
  </si>
  <si>
    <t>JUAN MANUEL GARCIA - JUAN DAVID PARRA</t>
  </si>
  <si>
    <t>MI BUS</t>
  </si>
  <si>
    <t xml:space="preserve">Diseño del plan operativo de las rutas concesionadas </t>
  </si>
  <si>
    <t xml:space="preserve">GUILLERMO RUDAS - JUAN MANUEL GARCIA </t>
  </si>
  <si>
    <t xml:space="preserve">Evaluación de impacto del proyecto control calidad ambiental en pymes en Colombia </t>
  </si>
  <si>
    <t>EMGESA</t>
  </si>
  <si>
    <t>Estudio etnográfico  sobre las comunidades del área de influencia directa (AID) del proyecto hidroeléctrico el Quimbo (PHEQ)</t>
  </si>
  <si>
    <t xml:space="preserve">MARIA VICTORIA RIVERA - LILIANA MORENO </t>
  </si>
  <si>
    <t>COLEGIO DEL CUERPO</t>
  </si>
  <si>
    <t>Evaluación final del proyecto MA del Colegio del cuerpo en Cartagena de Indias</t>
  </si>
  <si>
    <t>HERNAN SALAMANCA</t>
  </si>
  <si>
    <t>FONDO NACIONAL DEL AHORRO</t>
  </si>
  <si>
    <t>Asesoría técnica y acompañamiento a la alta gerencia del fondo en la toma de decisiones, formulación y ejecución de políticas tendientes a ajustar el producto de crédito hipotecario a las necesidades de financiamiento de vivienda, en condiciones favorables de mercado</t>
  </si>
  <si>
    <t>AECOM- USAID</t>
  </si>
  <si>
    <t>Apoyo al diseño de políticas del Gobierno colombiano</t>
  </si>
  <si>
    <t>Desarrollar y aplicar una metodología de evaluación multicriterio para la valoración de los impactos causados por el Proyecto Hidroeléctrico Sogamoso</t>
  </si>
  <si>
    <t>COCACOLA</t>
  </si>
  <si>
    <t>Homologación de variables de segmentación etáreas y socioeconómicas para diez países latinoamericanos</t>
  </si>
  <si>
    <t>GUILLERMO RUDAS - OSCAR RODRIGUEZ</t>
  </si>
  <si>
    <t>Evaluación de los costos de oportunidad económico de la información hidrológica y meteorológica producida por el IDEAM</t>
  </si>
  <si>
    <t>SECRETRÍA DISTRITAL DE DESARROLLO ECONÓMICO</t>
  </si>
  <si>
    <t>Evaluación del prgrama Bogotá emprende</t>
  </si>
  <si>
    <t>MARIA GLORIA CANO - MARIANA MUÑOZ</t>
  </si>
  <si>
    <t>Levantamiento de la línea base del Programa de promoción de la Convivencia en Colombia</t>
  </si>
  <si>
    <t>Analizar, revisar y actualizar el reglamento técnico existente para el transporte de combustible líquidos por poliductos</t>
  </si>
  <si>
    <t>GOBERNACIÓN DE ANTIOQUIA-SECRETARÍA DE EDUCACIÓN (seduca)</t>
  </si>
  <si>
    <t>Selección de los beneficiarios y evaluación el programa de incentivos de permanencia y las becas condicionadas para el año 2011-2012</t>
  </si>
  <si>
    <t>ACERÍAS PAZ DEL RÍO</t>
  </si>
  <si>
    <t>Evaluación del impacto económico de la mina de hierro de Ubalá</t>
  </si>
  <si>
    <t>EUDORO CASTRO</t>
  </si>
  <si>
    <t>Estudio base para el Laboratorio de Paz del Cesar</t>
  </si>
  <si>
    <t>AID-CREA</t>
  </si>
  <si>
    <t>Diagnóstico de la situación de competitividad actual e identificación de sectores estratégicos en Buenaventura</t>
  </si>
  <si>
    <t>Determinación de los niveles admisibles de la participación del mercado y de integración de actividades en la cadena de prestación del servicio del GLP</t>
  </si>
  <si>
    <t>SECRETARÍA DE SALUD DE HONDURAS - BANCO MUNDIAL</t>
  </si>
  <si>
    <t xml:space="preserve">Evaluación de inmpacto del programa de nutrición AINC de Honduras </t>
  </si>
  <si>
    <t>Evaluación de impacto del programa de Salud Sexual y reproductiva de la ciudad de Medellín</t>
  </si>
  <si>
    <t>Programa de monitoreo y evaluación de USAID/Colombia</t>
  </si>
  <si>
    <t>MINISTERIO DE LA PROTECCIÓN SOCIAL</t>
  </si>
  <si>
    <t>Diseño de un modelo de información y análisis del mercado laboral formal que opere en conjunto con la plataforma funcional y tecnológica de la planilla integrada de liquidación de aportes (PILA)</t>
  </si>
  <si>
    <t>MARIA GLORIA CANO - ALVARO REYES</t>
  </si>
  <si>
    <t>ACCIÓN SOCIAL</t>
  </si>
  <si>
    <t>Evaluación de resultados del Programa Atención Inicial en Generación de Ingresos PAI-GI a población desplazada</t>
  </si>
  <si>
    <t>Análisis de la encuesta de percepción y confianza en las instituciones del Estado, en la prestación de los servicios de salud, educación y seguridad y en la transparencia y rendición de cuentas de los gobiernos locales en los municipios del Programa Cimientos 2010</t>
  </si>
  <si>
    <t>MINISTERIO DE AGRICULTURA Y DESARROLLO RURAL</t>
  </si>
  <si>
    <t>Evaluación de resultados e impactos en la ejecución del Programa Agro Ingreso Seguro</t>
  </si>
  <si>
    <t>Evaluar el esquema operativo y funcional del Plan Nacional de Consolidación Territorial (PNCT)</t>
  </si>
  <si>
    <t>ARTURO GARCIA - JUAN MANUEL GARCIA</t>
  </si>
  <si>
    <t>Evaluación de resultados de la política de reintegración social y económica de los desvinculados de grupos armados ilegales</t>
  </si>
  <si>
    <t>DIEGO SANDOVAL - ALVARO REYES</t>
  </si>
  <si>
    <t>Levantamiento de la línea base del piloto del proyecto de promoción de la cultura de ahorro en familias en pobreza</t>
  </si>
  <si>
    <t>OSCAR RODRIGUEZ - MARTHA ISABEL GUTIERREZ</t>
  </si>
  <si>
    <t>Estudio de vulnerabilidad de la población no residente afectada por el proyecto hidroeléctrico del Quimbo</t>
  </si>
  <si>
    <t>ANDRES GARCIA</t>
  </si>
  <si>
    <t>Estudio cualitativo y cuantitativo de las causas del contrabando de las bebidas alcohólicas en Colombia, en particular de la cerveza Bavaria</t>
  </si>
  <si>
    <t>Evaluación del modelo de concesiones viales en Colombia</t>
  </si>
  <si>
    <t>FUNDACIÓN TERPEL</t>
  </si>
  <si>
    <t xml:space="preserve">Sistematización y documentación de los programas salidas pedagógicas y ruta que enseña ciudad de la fundación Terpel </t>
  </si>
  <si>
    <t>Análisis comparativo frente a la línea de base de los indicadores de goce efectivo de derechos de la población en situación de desplazamiento</t>
  </si>
  <si>
    <t>EMBAJADA REINO DE LOS PAÍSES BAJOS</t>
  </si>
  <si>
    <t>Evaluación final del proyecto de pre-pago del servicio de energía eléctrica en Colombia</t>
  </si>
  <si>
    <t>Concertación de la puesta en marcha del nUevo esquema tarifario para el transporte de terceros por poliductos</t>
  </si>
  <si>
    <t>Consultoría para la conceptualización y preparación de una nota técnica en atención a la primera infancia en Colombia</t>
  </si>
  <si>
    <t>DRUMMOND LTD.</t>
  </si>
  <si>
    <t>Análisis de series de tiempo de índices de precios de combustibles</t>
  </si>
  <si>
    <t>Arquitectura institucional para la gestión de los programas de generación de ingresos y su respectivo sistema de información gerencial</t>
  </si>
  <si>
    <t>LILIANA CABALLERO - ALVARO REYES</t>
  </si>
  <si>
    <t>Estudio de vulnerabilidad de la población del área de infLuencia directa afectada por el Proyecto Hidroeléctrico El Quimbo en el Huila</t>
  </si>
  <si>
    <t>MIBUS S.A.</t>
  </si>
  <si>
    <t xml:space="preserve">Estudio de demanda de tráfico de las rutas para la concesión de servicio público de transporte de pasajeros dentro del esquema del SITP para Bogotá </t>
  </si>
  <si>
    <t>PRESIDENCIA DE LA REPÚBLICA DDHH Y DIH</t>
  </si>
  <si>
    <t>Informe de seguimiento y evaluación sumativa a la política pública de lucha contra la impunidad en casos de violencia a los DDHH e infractores al DIH</t>
  </si>
  <si>
    <t>JORGE IVAN CUERVO</t>
  </si>
  <si>
    <t xml:space="preserve">Estudio del programa colombiano de crédito educativo, caracterizando sus componentes, los factores claves de éxito ,sus principales impactos y recomendaciones de política </t>
  </si>
  <si>
    <t>Diseño, aplicación, análisis y publicación de resultados de la cuarta encuesta de profundización, con representatividad por especialidad y distrito judicial, sobre percepción del servicio de justicia</t>
  </si>
  <si>
    <t>PNUD-DNP</t>
  </si>
  <si>
    <t>Evlauación final del contrato de préstamo No. 1561/OC-CO "Programa de Renovación de la Administración Pública"</t>
  </si>
  <si>
    <t>ORAZIO ATTANAZIO - CAROLINA MURGUEITIO</t>
  </si>
  <si>
    <t>Sistematización, análisis y documento final de encuestas sobre prevención del reclutamiento y comunicaciones</t>
  </si>
  <si>
    <t xml:space="preserve">Diseño de una evaluación de impacto de la expansión urbana del programa Familias en Acción </t>
  </si>
  <si>
    <t>FELIPE DUQUE -  ORACIO  ATTANASIO</t>
  </si>
  <si>
    <t xml:space="preserve">Análisis del mercado laboral en dos áreas del conocimiento </t>
  </si>
  <si>
    <t xml:space="preserve">MINCOMUNICACIONES </t>
  </si>
  <si>
    <t>Diagnóstico de la prestación del servicio postal universal SPU en Colombia y definición del mismo consistente con los objetivos de política, la estructura de mercado y el principio de remuneración del servicio de costos eficientes</t>
  </si>
  <si>
    <t>Análisis de la dinámica de la industria en Colombia, Ecuador y Venezuela</t>
  </si>
  <si>
    <t>DEPARTAMENTO ADMINISTRATIVO DE LA FUNCIÓN PÚBLICA</t>
  </si>
  <si>
    <t>Diseño metodológico y aplicativo para evaluación de impacto de las políticas del Departamento Administrativo de la Función Pública</t>
  </si>
  <si>
    <t>Evaluación de impactos de programas de mejoramiento de las condiciones de habitabilidad en el periodo 2005-2008</t>
  </si>
  <si>
    <t>CAROLINA MURGUEITIO - CLAUDIA PEÑARANDA - MARTHA ISABEL GUTIERREZ</t>
  </si>
  <si>
    <t>INSTITUTO DE ESTUDIOS PERUANOS</t>
  </si>
  <si>
    <t>Realización de talleres focales a madres beneficiarias de Familias en Acción</t>
  </si>
  <si>
    <t>Línea de base de la política para la garantía plena de derechos de las personas de los sectores LGBT</t>
  </si>
  <si>
    <t>CAROLI NA MURGUEITIO</t>
  </si>
  <si>
    <t>Impacto del marco regulatorio expedido en el periodo 2006-2008</t>
  </si>
  <si>
    <t>CAROLINA MURGUEITIO - ALVARO REYES</t>
  </si>
  <si>
    <t>GOBERNACIÓN DE ANTIOQUIA</t>
  </si>
  <si>
    <t>Reconstrucción del capital social y ciudadano en comunidades afectadas por la confrontación armada en Antioquia</t>
  </si>
  <si>
    <t>01/08/2009
No se ha firmado contrato</t>
  </si>
  <si>
    <t>01/11/2009 
seis semanas</t>
  </si>
  <si>
    <t>OSCAR RODRIGUEZ -  CLAUDIA PEÑARANDA</t>
  </si>
  <si>
    <t>Análisis de condiciones regulatorias, económica y financieras, beneficios y riesgos de la participación público-privada en la atención integral a la primera infancia en Colombia</t>
  </si>
  <si>
    <t>DIEGO SANDOVAL - MARIANA MUÑOZ</t>
  </si>
  <si>
    <t>MINISTERIO DE MINAS</t>
  </si>
  <si>
    <t>Diseño y validación del marco conceptual y metodológico para caracterizar, priorizar y valorar económicamente  los pasivos ambientales mineros</t>
  </si>
  <si>
    <t>CLAUDIA PEÑARANDA - OSCAR RODRIGUEZ</t>
  </si>
  <si>
    <t>Caracterización energética del sector transporte carretero de carga y pasajeros urbano e interurbano en Colombia</t>
  </si>
  <si>
    <t>ALVARO REYES - FABIO DURAN - JUAN MANUEL GARCIA</t>
  </si>
  <si>
    <t>MINISTERIO DE EDUCACIÓN</t>
  </si>
  <si>
    <t>Reestimación de probabilidades de ascenso en el escalafón, actualización de probabilidades de ascenso, actualización estudio incentivos</t>
  </si>
  <si>
    <t>Estudios de fuentes de financiación actuales, analizar su comportamiento y buscar alternativas para financiar la educación</t>
  </si>
  <si>
    <t>OSCAR RODRIGUEZ - FABIO DURAN</t>
  </si>
  <si>
    <t>PROGRAMA MUNDIAL DE ALIMENTOS PMA</t>
  </si>
  <si>
    <t>Estado nutricional de alimentación y condiciones de salud y saneamiento básico de la población desplazada en 7 ciudades de Colombia</t>
  </si>
  <si>
    <t>ALVARO REYES - LUIS CARLOS GOMEZ</t>
  </si>
  <si>
    <t>Estimación de las deudas contraídas por las entidades territoriales con las universidades</t>
  </si>
  <si>
    <t>Evaluación externa de impacto al proyecto ACNUR: Seguimiento y control preventivo de la Procuraduría General de la Nación con miras a la realización de derechos de la población desplazada por la violencia</t>
  </si>
  <si>
    <t xml:space="preserve">CLAUDIA PEÑARANDA  </t>
  </si>
  <si>
    <t>CAFAM</t>
  </si>
  <si>
    <t>Análisis del estado de la competencia en la distribución de droguerías en zonas isócronas donde existen establecimientos de CAFAM y ÉXITO</t>
  </si>
  <si>
    <t xml:space="preserve">Evaluación económica del proyecto de recuperación ambiental y adecuación hidráulica de la Cuenca Media del río Bogotá </t>
  </si>
  <si>
    <t>SECRETARÍA DE SALUD DE MEDELLÍN</t>
  </si>
  <si>
    <t>Estimación de impacto del programa de salud reproductiva en Medellín</t>
  </si>
  <si>
    <t>CAROLINA MURGUEITIO - MARTHA ISABEL GUTIERREZ</t>
  </si>
  <si>
    <t>Revisión de la metodología tarifaria para el transporte de derivados del petróleo en poliductos y establecimiento de las tasas de remuneración de los activos para el transporte de crudos por eleoductos y de derivados por poliductos</t>
  </si>
  <si>
    <t>Seguimiento a la precisión de la Guía de precios de Fasecolda</t>
  </si>
  <si>
    <t>JUAN MANIUEL GARCIA</t>
  </si>
  <si>
    <t>FIDUCOLDEX</t>
  </si>
  <si>
    <t>Primer seguimiento al programa Colegio del Cuerpo</t>
  </si>
  <si>
    <t>Estudio de demanda sobre ahorro de largo plazo de la población sujeta al programa de Beneficios Económicos Periódicos, BEPS</t>
  </si>
  <si>
    <t>ATTON HOTELES</t>
  </si>
  <si>
    <t xml:space="preserve">Estudio del mercado relevante de hoteles de ejecutivos internacionales en Bogotá </t>
  </si>
  <si>
    <t>JUAN MANUEL GARCIA - CAROLINA MURGUEITIO</t>
  </si>
  <si>
    <t>Diseño de mecanismos de selección de los beneficiarios de subsidios condicionados y becas para la educación superior y diseño de los indicadores de línea de base y de seguimiento del proyecto de educación media en Antioquia</t>
  </si>
  <si>
    <t>BANCA DE OPORTUNIDADES</t>
  </si>
  <si>
    <t>Evaluación de impacto sobre acceso a servicios financieros de la Banca de Oportunidades</t>
  </si>
  <si>
    <t>FUNDACIÓN RESTREPO BARCO</t>
  </si>
  <si>
    <t>Diseño, seguimiento y descripción de resultados de un sistema de seguimiento de indicadores con enfoque de Goce Efectivo de Derechos en Samaniego</t>
  </si>
  <si>
    <t xml:space="preserve">Evaluación de impacto de JUNTOS - Red de protección social para la superación de la pobreza extrema </t>
  </si>
  <si>
    <t>MIDAS - USAID</t>
  </si>
  <si>
    <t>Evaluación de impacto del programa MIDAS</t>
  </si>
  <si>
    <t>ALCALDÍA DE MONTERÍA</t>
  </si>
  <si>
    <t>Cálculo del cobro de una contribución de valorización por beneficio general de Montería</t>
  </si>
  <si>
    <t>Apoyo al MEN en el análisis de la situación de los maestros que pasaron del antiguo al nuevo régimen mediante concurso</t>
  </si>
  <si>
    <t>UNIÓN EUROPEA - FONADE - PRESIDENCIA DE LA REPÚBLICA</t>
  </si>
  <si>
    <t>Diseño y aplicación piloto de un esquema de evaluación de los proyectos de educación en riesgo de minas antipersonales, ERM, en Colombia</t>
  </si>
  <si>
    <t>Actualización de las tendencias de participación de niños, niñas y jóvenes en los grupos armados ilegales en Colombia</t>
  </si>
  <si>
    <t>Análisis de concentración en la producción de agroquímicos</t>
  </si>
  <si>
    <t>ICETEX - SECAB</t>
  </si>
  <si>
    <t>Construcción de un modelo de calificación y adjudicación del crédito educativo para el proyecto ACCES</t>
  </si>
  <si>
    <t>DIANA RUIZ</t>
  </si>
  <si>
    <t>IICA - MINISTERIO DE AGRICULTURA</t>
  </si>
  <si>
    <t>Actualización de las evaluaciones de Alianzas Productivas</t>
  </si>
  <si>
    <t>Estudio de demanda de microseguros en la población benenficiaria de Familias en Acción</t>
  </si>
  <si>
    <t>Evaluación de los programas de apoyo a las pequeñas y medianas empresas en Latinoamérica: El caso de Colombia</t>
  </si>
  <si>
    <t>Diseño de una lìnea e base para la medición de los efectos tempranos del proyecto de reconstrucciones del capital social y ciudadano en las comunicaciones afectadas por la confrontación armada</t>
  </si>
  <si>
    <t>Estudio para la definición de los costos de distribución del servicio de gas licuado de petróleo (GLP), en el archipiélago de San Andrés, Providencia y Santa Catalina</t>
  </si>
  <si>
    <t>IICA</t>
  </si>
  <si>
    <t>Análisis de la experiencia de los fondos de microcrédito rural</t>
  </si>
  <si>
    <t>DANE</t>
  </si>
  <si>
    <t>Análisis de la consistencia y calidad de la Información Censal en educación y en Patrones de participación y desempleo</t>
  </si>
  <si>
    <t>MARTHA ISABEL GUTIERREZ - ALVARO REYES</t>
  </si>
  <si>
    <t>Metodología para determinar los precios en boca de mina de los minerales inscritos en el registro minero nacional a partir de los precios del consumidor final</t>
  </si>
  <si>
    <t>Evaluación del programa de apoyo a niños, niñas, adolescentes y jóvenes vinculados de los grupos armados ilegales</t>
  </si>
  <si>
    <t>OIM-ACCIÓN SOCIAL</t>
  </si>
  <si>
    <t>Levantamiento de la línea base de la información de las familias en situación de desplazamiento para el cálculo de indicadores de Goce Efectivo de Derechos</t>
  </si>
  <si>
    <t>Apoyo al Observatorio Laboral para la Educación en información sobre las competencias laborales de los graduados que se emplean</t>
  </si>
  <si>
    <t>EMBAJADA DE HOLANDA</t>
  </si>
  <si>
    <t>Evaluación de término medio del proyecto de fortalecimiento a los productos bananeros</t>
  </si>
  <si>
    <t>BANCO MUNDIAL - UNIVERSIDAD DE STANFORD</t>
  </si>
  <si>
    <t>Evaluación de impacto de proyectos de agua potable en áreas rurales</t>
  </si>
  <si>
    <t>Evaluación del impacto Programa Plan Pacífico</t>
  </si>
  <si>
    <t>SAB-MILLER</t>
  </si>
  <si>
    <t>Diseño de un modelo de comportamiento y pronóstico del sector de bebidas en Colombia</t>
  </si>
  <si>
    <t>Consultoría del estado de nutrición de alimentación y condiciones de salud y saneamiento básico de la población desplazada por la violencia  y de la receptora vulnerable en siete ciudades de Colombia</t>
  </si>
  <si>
    <t>MINAGRICULTURA - ANDI</t>
  </si>
  <si>
    <t>Comisión de seguimiento de autoregulación de fertilizantes</t>
  </si>
  <si>
    <t>Regulación técnica y económica del acceso de terceros a oleoductos</t>
  </si>
  <si>
    <t>Evaluación de gestión y operaciones de la Red de protección social para la superación de la extrema pobreza - RED JUNTOS</t>
  </si>
  <si>
    <t>CHF</t>
  </si>
  <si>
    <t>Estudio  sobre caracterización y sostenibilidad de planes de generación de ingresos correspondientes a participantes que recibieron la atención con cargo al convenio 082/2007</t>
  </si>
  <si>
    <t>COLCERÁMICA</t>
  </si>
  <si>
    <t>Estudio de proyección de demanda de productos de grifería y revisión de modelo de revestimiento</t>
  </si>
  <si>
    <t>Revisión de la metodología y procesos que se aplican, para elaborar un listado de guía que contine un estimativo del valor comercial de los vehículos nuevos y usados que se comercializan en la República de Colombia</t>
  </si>
  <si>
    <t>LLOREDA Y CAMACHO ASOCIADOS</t>
  </si>
  <si>
    <t>Cálculo del grado de concentración del G4s - Lloreda Camacho</t>
  </si>
  <si>
    <t>EMBAJADA DE LA INDIA</t>
  </si>
  <si>
    <t>Estudios de mercado para seis sectores industriales en Colombia</t>
  </si>
  <si>
    <t> Ene 08</t>
  </si>
  <si>
    <t>Mayo 08 </t>
  </si>
  <si>
    <t>COMPUTADORES PARA EDUCAR</t>
  </si>
  <si>
    <t>Levantamiento de información y análisis de resultados de la evaluación de la estrategia de acompañamiento educativo Fase Inicial 2006</t>
  </si>
  <si>
    <t>Definición de la metodología, indicadores y medición de la línea de base para la evaluación de impacto y monitoreo del Programa Agro Ingreso Seguro</t>
  </si>
  <si>
    <t>FUNDACIÓN SOCIAL</t>
  </si>
  <si>
    <t>Percepción de justicia, verdad, reparación y reconciliación en Nariño</t>
  </si>
  <si>
    <t>Análisis del impacto de la política de atención a desplazados coordinada por Acción Social y ejecutada por diferentes actores a nivel local</t>
  </si>
  <si>
    <t>SUPERSERVICIOS</t>
  </si>
  <si>
    <t>Consultoría para el cálculo de concentración de la propiedad del mercado del servicio público de aseo a nivel nacional y regional y diseñar una metodología de monitoreo del mercado a través del SUI y otros instrumentos de vigilancia</t>
  </si>
  <si>
    <t>ALIANZA DE ANTIOQUIA POR LA EQUIDAD - IDEA</t>
  </si>
  <si>
    <t>Diseño de mecanismos para reducir la inequidad y aumentar el desarrollo humano</t>
  </si>
  <si>
    <t>Desarrollo del análisis económico del Proyecto ACCESS II</t>
  </si>
  <si>
    <t>ASOCODIS</t>
  </si>
  <si>
    <t>Remuneración de la actividad de comercialización eléctrica en Colombia</t>
  </si>
  <si>
    <t>Metodología para la evaluación de impactos del proyecto de apoyo a Alianzas Productivas-seguimiento a la muestra de Alianzas de la Cohorte 2</t>
  </si>
  <si>
    <t>Diseño de la muestra, levantamiento y construcción de la base de datos de línea de base de familias beneficiarias y no beneficiarias para la evaluación de impacto de la expansión urbana de familias en acción para población SISBEN 1</t>
  </si>
  <si>
    <t>LUIS CARLOS GOMEZ-CAROLINA MURGUEITIO</t>
  </si>
  <si>
    <t>Evaluación de las posibilidades de utilización de medios de transporte energizados con electricidad</t>
  </si>
  <si>
    <t>GUILLERMO RAMOS</t>
  </si>
  <si>
    <t>SECAB-MINISTERIO DE EDUCACIÓN</t>
  </si>
  <si>
    <t>Elaboración de línea de base y propuesta de lineamientos para la articulación de la educación media</t>
  </si>
  <si>
    <t>FRANCISCO YEPES-CAROLINA MURGUEITIO</t>
  </si>
  <si>
    <t>Diseño y definición de una muestra a ser aplicada para la medición del nivel de satisfacción del usuario que optimice el traslape de los diferentes marcos muestrales, asociados a los diferentes servicios que vigila la Superservicios</t>
  </si>
  <si>
    <t>ALVARO REYES-LUIS CARLOS GOMEZ</t>
  </si>
  <si>
    <t>Evaluar el impacto de los programas en vivienda rural y urbana para la población en situación de desplazamiento y generar recomendaciones que permitan una respuesta más efectiva</t>
  </si>
  <si>
    <t>Evaluar el impacto de los procesos de retorno y generar recomendaciones que permitan identificar variables de éxito y retos para una respuesta más efectiva</t>
  </si>
  <si>
    <t>ALDEAS INFANTILES - SOS COLOMBIA</t>
  </si>
  <si>
    <t>Evaluación de impacto de los programas de fortalecimiento familiar y desarrollo comunitario para la prevención del abandono infantil</t>
  </si>
  <si>
    <t>MARIA GLORIA CANO-MARIANA MUÑOZ</t>
  </si>
  <si>
    <t>Resumen y traducción de la evaluación exante del proyecto PERII</t>
  </si>
  <si>
    <t>Jul-07 </t>
  </si>
  <si>
    <t>Agos-07 </t>
  </si>
  <si>
    <t>FUNDACIÓN LUKER</t>
  </si>
  <si>
    <t>Evaluación de impactos tempranos de los programas escuelas de fútbol para la paz y educación media con énfasis en formación para el trabajo</t>
  </si>
  <si>
    <t>CAROLINA MURGUEITIO-MARTHA ISABEL GUTIERREZ</t>
  </si>
  <si>
    <t>Actualización del análisis costo-beneficio asociado al reacondicionamiento del equipo del Programa Computadores para Educar</t>
  </si>
  <si>
    <t>MARIA ISABEL ARANGO</t>
  </si>
  <si>
    <t>Evaluación del Programa de seguridad ciudadana Cali</t>
  </si>
  <si>
    <t>THE NATURE CONSERVANCY - TNC</t>
  </si>
  <si>
    <t>Diseño del mecanismo financiero de inversión para la conservación de la cuenta abastecedora de Bogotá</t>
  </si>
  <si>
    <t>WWF</t>
  </si>
  <si>
    <t xml:space="preserve">Análisis geopolítico y de las principales tendencias económicas en el área amazónica y su impacto en el bioma de los países de la región </t>
  </si>
  <si>
    <t>PNUD- SECRETARIA DE GOBIERNO</t>
  </si>
  <si>
    <t>Seguimiento e impacto de los servicios de las Casas de Justicia y Convivencia del Distrito Capital</t>
  </si>
  <si>
    <t>ADM-SAO</t>
  </si>
  <si>
    <t>Cálculo de desvios de importaciones de aceites bolivianos en Colombia 2002-2008</t>
  </si>
  <si>
    <t>LFGM CONSULTORES</t>
  </si>
  <si>
    <t>Análisis de la evolución reciente de DeLima en el mercado del corretaje de seguros - LFGM</t>
  </si>
  <si>
    <t>Jun-07 </t>
  </si>
  <si>
    <t>MINISTERIO DE EDUCACIÓN NACIONAL Y CENTRO REGIONAL PARA EL FOMENTO DEL LIBRO EN AMÉRICA LATINA Y EL CARIBE -CERLALC-</t>
  </si>
  <si>
    <t>Diseño e implementación del proceso para obtener información sobre la demanda de graduados de la Educación Superior</t>
  </si>
  <si>
    <t xml:space="preserve">INSTITUTO INTERAMERICANO DE COOPERACIÓN PARA LA AGRICULTURA -IICA-  </t>
  </si>
  <si>
    <t>Evaluación de viabilidad y la calificación de las propuestas presentadas a la convocatoria de riego y drenaje del programa Agro Ingreso Seguro MADR - IICA</t>
  </si>
  <si>
    <t>CORPORACIÓN EL COLEGIO DEL CUERPO</t>
  </si>
  <si>
    <t>Estudio de población, levantamiento de la línea de base, evaluación y seguimiento del proyecto "Educación con danza" en la zona sur de Cartagena de Indias</t>
  </si>
  <si>
    <t>Evaluación del programa de atención a población en situación de desplazamiento</t>
  </si>
  <si>
    <t>ARD - MIDAS</t>
  </si>
  <si>
    <t>Evaluar las características y condiciones del mercado de crédito informal en Colombia, en especial su efecto sobre la población de bajos ingresos tanto urbano como rural</t>
  </si>
  <si>
    <t>CERLALC - MINISTERIO DE EDUCACIÓN</t>
  </si>
  <si>
    <t>Estudio para definir una nueva política salarial que permita mejorar el perfil de los maestros de educación básica y media</t>
  </si>
  <si>
    <t>Estudios financieros y de sostenibilidad para 10 IES públicas que permitan diagnosticar y formular un plan de mejoramiento financiero y administrativo</t>
  </si>
  <si>
    <t>Jun.-07</t>
  </si>
  <si>
    <t>Evaluación del impacto financiero y académico de la aplicación del Decreto 1279 de 2002 en las universidades públicas</t>
  </si>
  <si>
    <t>Jul.-07</t>
  </si>
  <si>
    <t>Actualizar el modelo de precios hedónicos para la estimación de beneficios económicos a ser obtenidos con el programa de mejoramiento urbano a desarrollarse en la segunda fase del proyecto de servicios urbanos</t>
  </si>
  <si>
    <t>Políticas de precios de agroquímicos</t>
  </si>
  <si>
    <t>Abr.-07</t>
  </si>
  <si>
    <t>PNUD - MINISTERIO DE HACIENDA</t>
  </si>
  <si>
    <t>Evaluación de la estratificación socioeconómica como instrumento de clasificación de los usuarios y herramienta de asignación de los subsidios y contribuciones a los servicios públicos domiciliarios</t>
  </si>
  <si>
    <t>Agos.-07</t>
  </si>
  <si>
    <t>SECRETARÍA DE EDUCACIÓN PARA LA CULTURA DE ANTIOQUIA</t>
  </si>
  <si>
    <t>Diseño del esquema de subsidios condicionados y apoyo al ingreso a la educación superior del proyecto de educación media en Antioquia</t>
  </si>
  <si>
    <t>Análisis económico del proyecto de educación media en Antioquia</t>
  </si>
  <si>
    <t>Consultoría para proponer modificaciones al marco regulatorio de las telecomunica-ciones en Colombia que permitan ajustarlo a los requerimientos generados por el desarrollo tecnológico actual y por la imple-mentación de los tratados internacionales en materia comercial</t>
  </si>
  <si>
    <t>May.-07</t>
  </si>
  <si>
    <t>COMITÉ INTERNACIONAL DE LA CRUZ ROJA -CICR- Y PROGRAMA MUNDIAL DE ALIMENTOS -PMA-</t>
  </si>
  <si>
    <t>Estudio sobre los logros, barreras y dificultades de la oferta de servicios institucionales dirigida a la población desplazada, en ocho (8) ciudades de Colombia.</t>
  </si>
  <si>
    <t>EMPRESA DE ENERGÍA DE BOGOTA:  EEB</t>
  </si>
  <si>
    <t>Actualización valoración de la represa de Tominé</t>
  </si>
  <si>
    <t>CORONA</t>
  </si>
  <si>
    <t>Construcción de un modelo de proyecciones de demanda de los productos de la Organización Corona</t>
  </si>
  <si>
    <t>Oct.-06</t>
  </si>
  <si>
    <t>Feb.-07</t>
  </si>
  <si>
    <t xml:space="preserve"> CANALES ANDRADE Y CÍA.</t>
  </si>
  <si>
    <t>Análisis de mercado y prospección de la demanda hotelera y turística en Cartagena</t>
  </si>
  <si>
    <t>CERROMATOSO S.A.</t>
  </si>
  <si>
    <t>Evaluación de impactos socioeconómicos del complejo de producción de ferroníquel de Cerromatoso</t>
  </si>
  <si>
    <t>GREIF COLOMBIA S.A.</t>
  </si>
  <si>
    <t>Estudio de mercado envases industriales en Colombia</t>
  </si>
  <si>
    <t>FONADE</t>
  </si>
  <si>
    <t>Análisis y ajuste de los modelos de valoración de riesgo MAT y CAMEL de FOGACOOP.</t>
  </si>
  <si>
    <t>Evaluación de resultados e impactos tempranos de los programa de Paz y Desarrollo y de Laboratorios de Paz en Colombia.</t>
  </si>
  <si>
    <t>PADEMER</t>
  </si>
  <si>
    <t>Análisis y sistematización de los tres momentos de intervención de PADEMER en la prestación de servicios no financieros y tecnológicos a microempresas rurales.</t>
  </si>
  <si>
    <t>NO ESTA</t>
  </si>
  <si>
    <t>CORPORACIÓN ANDINA DE FOMENTO - CAF</t>
  </si>
  <si>
    <t>Diseño de una política de monitoreo y evaluación de programas y proyectos sociales financiados por la CAF.</t>
  </si>
  <si>
    <t>Evaluación expost de la gestión social de la Fundación PROMIGAS.</t>
  </si>
  <si>
    <t>FUNDACIÓN INTERNACIONAL PARA LA JUVENTUD</t>
  </si>
  <si>
    <t>Cálculo de costos y beneficios de proyectos de capacitación laboral ENTRA 21 en algunos países de América Latina.</t>
  </si>
  <si>
    <t>IICA - PADEMER</t>
  </si>
  <si>
    <t>Diseño y puesta en marcha de un sistema de monitoreo, seguimiento y evaluación del mercado de servicios microfinancieros rurales en Colombia.</t>
  </si>
  <si>
    <t>COMISIÓN DE REGULACIÓN DE TELECOMUNICACIONES -CRT-</t>
  </si>
  <si>
    <t>Evaluación de impacto del marco regulatorio del sector de las telecomunicaciones en Colombia.</t>
  </si>
  <si>
    <t>Verificación de las condiciones socioeconómicas de los beneficiarios del crédito educativo ACCES del ICETEX.</t>
  </si>
  <si>
    <t>UNIVERSIDAD TECNOLÓGICA DE PEREIRA</t>
  </si>
  <si>
    <t>Evaluación técnica de los proyectos presentados en la tercera convocatoria nacional para la creación de nuevos Centros Regionales de Educación Superior en Colombia.</t>
  </si>
  <si>
    <t>PNUD - CONTRALORÍA GENERAL DE LA REPÚBLICA</t>
  </si>
  <si>
    <t>Diseño de un Índice del control social de la gestión de las entidades prestadoras de servicios y bienes públicos en Colombia.</t>
  </si>
  <si>
    <t>MINISTERIO DE DESARROLLO URBANO Y VIVIENDA DEL ECUADOR</t>
  </si>
  <si>
    <t>Evaluación económica y productiva del Programa de mejoramiento integral de barrios y gestión del suelo urbano en ciudades del Ecuador.</t>
  </si>
  <si>
    <t>PNUD - SECRETARÍA DE HACIENDA</t>
  </si>
  <si>
    <t>Diseño de una metodología de medición de la tasa de evasión e incumplimiento del impuesto de industria y comercio en Bogotá.</t>
  </si>
  <si>
    <t>Construcción de la línea de base de la población atendida por el Programa Mundial de Alimentos en tres regiones de Colombia.</t>
  </si>
  <si>
    <t>Evaluación de impacto del Programa de Alianzas Productivas en proyectos agroindustriales (Etapa III).</t>
  </si>
  <si>
    <t>PNUD- UNHABITAT</t>
  </si>
  <si>
    <t>Evaluación del papel del ahorro programado en el acceso a crédito para vivienda de interés social en Colombia.</t>
  </si>
  <si>
    <t>INTERNATIONAL ORGANIZATION FOR MIGRATION - OIM</t>
  </si>
  <si>
    <t>Evaluación de la gestión de la OIM en la ejecución del Programa de atención a menores desvinculados de los grupos armados ilegales en Colombia.</t>
  </si>
  <si>
    <t>ARTURO GARCIA - CLAUDIA PEÑARANDA</t>
  </si>
  <si>
    <t>OFICINA INTERNACIONAL DEL TRABAJO - OIT</t>
  </si>
  <si>
    <t>Consolidación de las políticas nacionales para la erradicación del trabajo infantil en Colombia.</t>
  </si>
  <si>
    <t>CADBURY ADAMS COLOMBIA S.A.</t>
  </si>
  <si>
    <t>Análisis del mercado relevante para Cadbury-Adams en Colombia.</t>
  </si>
  <si>
    <t>Feb.-06</t>
  </si>
  <si>
    <t>RODRIGO ARCILA - MANUEL RAMIREZ</t>
  </si>
  <si>
    <t>INSTITUTO COLOMBIANO DE BIENESTAR FAMILIAR -ICBF</t>
  </si>
  <si>
    <t>Análisis de los modelos de atención y prevención a los niños, niñas y familias en situación de calle en 16 ciudades de Colombia.</t>
  </si>
  <si>
    <t>LUIS CARLOS GOMEZ-MARTHA ISABEL GUTIERREZ</t>
  </si>
  <si>
    <t>INSTITUTO COLOMBIANO DE BIENESTAR FAMILIAR -ICBF-</t>
  </si>
  <si>
    <t>Caracterización social y cuantificación del problema de los niños, niñas y familias en situación de calle en 16 ciudades de Colombia.</t>
  </si>
  <si>
    <t>CLAUDIA PEÑARANDA-MARIA GLORIA CANO</t>
  </si>
  <si>
    <t>MINISTERIO DE COMERCIO, INDUSTRIA Y TURISMO</t>
  </si>
  <si>
    <t xml:space="preserve">Evaluación de impacto del Fondo colom-biano para la modernización y desarrollo tecnológico de la micro, pequeñas y medianas empresas. </t>
  </si>
  <si>
    <t>UNIDAD DE PLANEACIÓN MINERO ENERGÉTICA -UPME-</t>
  </si>
  <si>
    <t>Estudio del mercado de oro y plata en el entorno nacional e internacional.</t>
  </si>
  <si>
    <t>RODRIGO ARCILA</t>
  </si>
  <si>
    <t>SECRETARÍA DE EDUCACIÓN</t>
  </si>
  <si>
    <t>Aplicación de la encuesta de evaluación de impacto del Proyecto de subsidios condicionados a la asistencia escolar de jóvenes trabajadores en Bogotá.</t>
  </si>
  <si>
    <t>334A</t>
  </si>
  <si>
    <t>MINISTERIO DE EDUCACIÓN - UNIVERSIDAD TECNOLÓGICA DE PEREIRA</t>
  </si>
  <si>
    <t>Evaluación técnica de los proyectos para apoyar la creación de nuevos Centros Comunitarios de Educación Superior 2007</t>
  </si>
  <si>
    <t>Diseño y aplicación de una metodología para medir la capacidad instalada de las universidades públicas colombianas y sus posibilidades de expansión futura</t>
  </si>
  <si>
    <t>CORPORACIÓN ANDINA DE FOMENTO -CAF- FASECOLDA</t>
  </si>
  <si>
    <t>Análisis de las prácticas de gobierno corporativo en empresas de los países andinos.</t>
  </si>
  <si>
    <t>MINISTERIO DE TRANSPORTE</t>
  </si>
  <si>
    <t>Estudio de base para la regulación de precios del servicio público de transporte carretero de carga e intermunicipal de pasajeros en Colombia.</t>
  </si>
  <si>
    <t>Investigación sobre la percepción ciudadana en Colombia sobre justicia, verdad, reparación y reconciliación.</t>
  </si>
  <si>
    <t>COOPERATIVA DE SERVICIOS PÚBLICOS "SANTA CRUZ" LTDA. -SAGUAPAC-</t>
  </si>
  <si>
    <t>Evaluación económica del Programa de agua potable y saneamiento básico en Santa Cruz - Bolivia.</t>
  </si>
  <si>
    <t>Elaboración de la línea base para la evaluación de impacto del Programa de Alianzas Productivas en proyectos agroindustriales.</t>
  </si>
  <si>
    <t>Análisis de competitividad y de percepción empresarial en el sector minero colombiano.</t>
  </si>
  <si>
    <t>FUNDACIÓN PANAMERICANA PARA EL DESARROLLO 
-FUPAD-</t>
  </si>
  <si>
    <t>Diagnóstico de las poblaciones desplazadas y vulnerables en Colombia y diseño de estrategias de atención.</t>
  </si>
  <si>
    <t>INSTITUTO INTER-AMERICANO DE COOPERACIÓN PARA LA AGRICULTURA -IICA-  PADEMER</t>
  </si>
  <si>
    <t>Evaluación de impacto del Programa de apoyo a microempresas rurales en Colombia, PADEMER.</t>
  </si>
  <si>
    <t>Análisis financiero y de sostenibilidad operativa para trece Instituciones de educación superior pública en Colombia.</t>
  </si>
  <si>
    <t>Evaluación de los proyectos presentados en la segunda convocatoria para la creación de nuevos Centros Regionales de Educación Superior en Colombia.</t>
  </si>
  <si>
    <t>BANCO INTERAMERICANO DE DESARROLLO -BID-</t>
  </si>
  <si>
    <t>Análisis de viabilidad de un seguro de desempleo en Colombia.</t>
  </si>
  <si>
    <t>CORPORACIÓN ANDINA DE FOMENTO -CAF-</t>
  </si>
  <si>
    <t>Evaluación económica, financiera y análisis de riesgo del proyecto de transformación de la educación técnica y tecnológica en Colombia.</t>
  </si>
  <si>
    <t>DEPARTAMENTO NACIONAL DE PLANEACIÓN - BID</t>
  </si>
  <si>
    <t>Evaluación de los problemas del acceso y de capacidad de pago de la población pobre colombiana a los servicios públicos domiciliarios.</t>
  </si>
  <si>
    <t>PROGRAMA COLOMBIA FORESTAL</t>
  </si>
  <si>
    <t>Análisis y proyección del mercado colombiano de madera y productos de madera.</t>
  </si>
  <si>
    <t>ORGANIZACIÓN INTERNACIONAL PARA LAS MIGRA-CIONES -OIM- Y
RED DE SEGURIDAD SOCIAL</t>
  </si>
  <si>
    <t>Medición de impactos del programa de Red Social Alimentaria -RESA.</t>
  </si>
  <si>
    <t>Evaluación de las propuestas de alianzas presentadas en la primera convocatoría para la implementación de Centros Comuni-tarios de Educación Superior en pequeños municipios del país.</t>
  </si>
  <si>
    <t>INSTITUTO TECNOLÓGICO METROPOLITANO - ALCALDÍA DE MEDELLÍN</t>
  </si>
  <si>
    <t>Evaluación de impacto del proyecto de Guías ciudadanos en Medellín.</t>
  </si>
  <si>
    <t>CERREJÓN</t>
  </si>
  <si>
    <t>Evaluación del impacto de la actividad que desarrolla Cerrejón en la economía de Barranquilla y análisis de alternativas de inversiones sociales en la ciudad.</t>
  </si>
  <si>
    <t>NO SE REALIZO</t>
  </si>
  <si>
    <t>FUNDACIÓN CHEMONICS</t>
  </si>
  <si>
    <t>Investigación de oportunidades para el crecimiento de agronegocios y de PYMES en seis regiones de Colombia.</t>
  </si>
  <si>
    <t>CONSULTÉCNICOS</t>
  </si>
  <si>
    <t>Interventoría técnica y financiera de la malla vial del Valle del Cauca.</t>
  </si>
  <si>
    <t>GELCY DIAZ ACUÑA</t>
  </si>
  <si>
    <t>PROGRAMA DE LAS NACIONES UNIDAS : PNUD</t>
  </si>
  <si>
    <t>Análisis de la incidencia de la inversión privada en la economia y la productividad de la ciudad región en Bogotá.</t>
  </si>
  <si>
    <t>MINISTERIO DE AGRICULTURA E INSTITUTO INTER-AMERICANO DE COOPERACIÓN PARA LA AGRICULTURA:  IICA</t>
  </si>
  <si>
    <t>Diseño y aplicación de una metodología para la evaluación de impactos del Proyecto de Alianzas Productivas en proyectos agroindustriales.</t>
  </si>
  <si>
    <t>CAJA DE LA VIVIENDA POPULAR</t>
  </si>
  <si>
    <t>Diseño, desarrollo e implementación de un sistema de información para el Programa de mejoramiento integral de barrios, PMIB, de la Caja de Vivienda Popular de Bogotá.</t>
  </si>
  <si>
    <t>VEEDURÍA DISTRITAL</t>
  </si>
  <si>
    <t>Diseño de una metodología para realizar el proceso de rendición de cuentas de la gestión de la Administración Distrital y local en Bogotá.</t>
  </si>
  <si>
    <t>ANDI-CÁMARA DE LA INDUSTRIA FARMACÉUTICA</t>
  </si>
  <si>
    <t>Evaluación de las politicas de precios de medicamentos en Colombia.</t>
  </si>
  <si>
    <t>PROGRAMA MUNDIAL DE ALIMENTOS</t>
  </si>
  <si>
    <t>Evaluación del estado nutricional y de condiciones de salud de la población desplazada por la violencia en Colombia.</t>
  </si>
  <si>
    <t>MINISTERIO DE AMBIENTE, VIVIENDA Y DESARROLLO TERRITORIAL</t>
  </si>
  <si>
    <t>Diseño, implementación y operación inicial del sistema de monitoreo del Programa de vivienda social urbana en Colombia.</t>
  </si>
  <si>
    <t>Estructuración de perfiles de proyectos y planes de negocios en el sector forestal para cuatro regiones de Colombia.</t>
  </si>
  <si>
    <t>Evaluación y calificación de los proyectos presentados en la convocatoria de 2004 para establecer Centros Comunitarios de Educación Superior.</t>
  </si>
  <si>
    <t>Estructuración del esquema de selección y contratación de entidades de educación superior y técnica para atender la población vulnerable, en Colombia. Elaboración de los pliegos y condiciones licitatorias y selección de la Gerencia e interventoría del proyecto.</t>
  </si>
  <si>
    <t>P. CABALLERO</t>
  </si>
  <si>
    <t>Cálculo de impactos del TLC en la agricultura colombiana.</t>
  </si>
  <si>
    <t>FUNDACIÓN CORONA</t>
  </si>
  <si>
    <t>Revisión de los modelos de comercialización para microempresas que se han aplicado en Colombia.</t>
  </si>
  <si>
    <t>TELECOM EN LIQUIDACIÓN</t>
  </si>
  <si>
    <t>Acompañar y asesorar a Telecom en la liquidación de los contratos celebrados por la empresa.</t>
  </si>
  <si>
    <t>CONVIVENCIA CIUDADANA</t>
  </si>
  <si>
    <t>Evaluación de impacto de los programas de Convivencia ciudadana en Medellín.</t>
  </si>
  <si>
    <t>EAnálisis de los principales resultados, de una encuesta para una evaluación ejecutiva adelantada por el PMA.</t>
  </si>
  <si>
    <t>EPM BOGOTÁ</t>
  </si>
  <si>
    <t>Estudio y proyecciones de mercado para productos de telecomunicaciones en Bogotá y municipios vecinos.</t>
  </si>
  <si>
    <t>FRONTIER ECONOMICS</t>
  </si>
  <si>
    <t>Estudio de mercado del sector postal en Colombia.</t>
  </si>
  <si>
    <t>Evaluación de gestión e impacto del Programa de asistencia económica, PAE, para población desplazada en Colombia.</t>
  </si>
  <si>
    <t>Análisis de las politicas de bancarización para vivienda de interes social y microcredito inmobiliario en Colombia.</t>
  </si>
  <si>
    <t>SOFASA</t>
  </si>
  <si>
    <t>Estimación de la elasticidad precio de sustitución de vehiculos producidos en Colombia.</t>
  </si>
  <si>
    <t>Evaluación socioeconómica de proyectos urbanos y rurales de acueducto y alcantarillado en Colombia.</t>
  </si>
  <si>
    <t>COMPAÑÍA COLOMBIANA AUTOMOTRIZ S.A.</t>
  </si>
  <si>
    <t>Estimación de un nuevo modelo de proyecciones para el mercado automotor colombiano.</t>
  </si>
  <si>
    <t>AGENCIA COLOMBIANA DE COOPERACIÓN INTERNACIONAL -ACCI-</t>
  </si>
  <si>
    <t>Evaluación de la situación de pobreza y vulnerabilidad de las poblaciónes afectadas por el conflicto armado en Colombia.</t>
  </si>
  <si>
    <t>FECEAZAR</t>
  </si>
  <si>
    <t>Análisis y proyecciones del crecimiento de los aportes al Estado de las apuestas permanentes en Colombia.</t>
  </si>
  <si>
    <t>Cálculo de efectos sociales en las poblaciones desplazadas a causa del conflicto armado en Colombia.</t>
  </si>
  <si>
    <t>DEPARTAMENTO ADMINISTRATIVO DE PLANEACIÓN DISTRITAL -DAPD-</t>
  </si>
  <si>
    <t>Análisis del cambio en las condiciones de calidad de vida en Bogotá a nivel global y por localidades con base en los resultados de las encuestas de calidad de vida.</t>
  </si>
  <si>
    <t>CERRO MATOSO S.A.</t>
  </si>
  <si>
    <t>Evaluación y proyección de los impactos económicos y sociales del Complejo minero- industrial de ferroniquel de Cerro Matoso.</t>
  </si>
  <si>
    <t>PROGRAMA MUNDIAL DE ALIMENTOS: PMA</t>
  </si>
  <si>
    <t>Evaluación técnica y operativa de los componentes a cargo del PMA, para la recuperación nutricional, atención a preescolares y cocinas comunitarias a desplazados por la violencia en Colombia.</t>
  </si>
  <si>
    <t>INSTITUTO DE DESARROLLO URBANO:  IDU - ALCALDÍA MAYOR DE BOGOTA</t>
  </si>
  <si>
    <t>Ejecución del Plan de gestión social para las viviendas y negocios afectados por el proyecto de Transmilenio en la Troncal Avenida Suba en Bogotá.</t>
  </si>
  <si>
    <t>FUNDACIÓN WWB</t>
  </si>
  <si>
    <t>Análisis del estado regulatorio de las microfinanzas en Colombia.</t>
  </si>
  <si>
    <t>COMISIÓN DE REGULACIÓN DE TELECOMUNICACIONES: CRT</t>
  </si>
  <si>
    <t>Estimación de la elasticidad precio en Colombia de acceso a la telefonía celular.</t>
  </si>
  <si>
    <t>SECAB</t>
  </si>
  <si>
    <t>Rediseño de los instrumentos e indicadores del sistema de monitoreo y evaluación de la estrategia de acompañamiento educativo del Programa Computadores para educar.</t>
  </si>
  <si>
    <t>FOGAFIN</t>
  </si>
  <si>
    <t>Cálculo del costo de la garantia para la cobertura de los riesgos asociados al Fondo Nacional del Ahorro.</t>
  </si>
  <si>
    <t>DEPARTAMENTO NACIONAL DE PLANEACIÓN- ACCIÓN SOCIAL</t>
  </si>
  <si>
    <t>Evaluación de impacto del programa de capacitación Jóvenes en Acción.</t>
  </si>
  <si>
    <t>Diseño de un nuevo esquema de tarifas para los servicios de aseo domiciliar y de disposición de basuras en Colombia.</t>
  </si>
  <si>
    <t>Cálculo de los cupos máximos de venta de gasolina, ACPM, y kerosene en las esta-ciones de servicio de los departamentos procesadores de estupefacientes en Colombia.</t>
  </si>
  <si>
    <t>BANCO INTERAMERICANO DE DESARROLLO</t>
  </si>
  <si>
    <t>Análisis de incidencia de las politicas sociales en salud y pobreza en los niños de pequeños y medianos municipios de Colombia.</t>
  </si>
  <si>
    <t>FESA</t>
  </si>
  <si>
    <t>Desarrollo de un modelo que permita identificar las situaciones de congestión en los puestos de votación durante las elecciones del Referendo.</t>
  </si>
  <si>
    <t>Evaluación de los impactos económicos, sociales y ambientales de la operación del Complejo carbonifero de Drummond en el Cesar y Magdalena.</t>
  </si>
  <si>
    <t>Análisis costo-beneficio asociado al reacondicionamiento de equipos del Programa Computadores para Educar</t>
  </si>
  <si>
    <t>COMISIÓN DE REGULACIÓN DE TELECOMUNICACIONES</t>
  </si>
  <si>
    <t>Evaluación de grado de competencia en los mercados de telecomunicaciones en Colombia.</t>
  </si>
  <si>
    <t>Evaluación de la vulnerabilidad y necesidades de alimentos de las personas afectadas por la violencia en Colombia</t>
  </si>
  <si>
    <t>COMISIÓN DE REGULACIÓN DE ENERGÍA Y GAS: CREG</t>
  </si>
  <si>
    <t>Diseño de un sistema de suministro eficiente de GLP en las Islas de San Andres, Providencia y Santa Catalina.</t>
  </si>
  <si>
    <t>CORPORACIÓN MINUTO DE DIOS</t>
  </si>
  <si>
    <t>Actualización del modelo de viabilidad del Programa Contigo de microcrédito.</t>
  </si>
  <si>
    <t>OIMT - CENTRO DE INVESTIGACIÓN EN SISTEMAS SOSTENIBLES DE PRODUCCIÓN AGROPECUARIA: CIPAV</t>
  </si>
  <si>
    <t>Análisis de factibilidad de la utilización industrial y comercialización de la madera de plantaciones de caucho en Colombia.</t>
  </si>
  <si>
    <t>DAPR - FONDO DE INVERSIÓN PARA LA PAZ</t>
  </si>
  <si>
    <t>Evaluación de impacto del programa Empleo en Acción de la Red de Apoyo Social en Colombia.</t>
  </si>
  <si>
    <t>Diseño de estratégias para las interconexiones electricas internacionales en el planeamiento electrico colombiano.</t>
  </si>
  <si>
    <t>BANCOLDEX</t>
  </si>
  <si>
    <t>Diseño e implementación en BANCOLDEX de un conjunto de modelos que le permitan estimar el riesgo crediticio asociado a su cartera.</t>
  </si>
  <si>
    <t>Diseño de indicadores de gestión y resultados, benchmarks y linea base del Programa de apoyo a la convivencia y seguridad ciudadana en Bogotá, Medellín y Cali.</t>
  </si>
  <si>
    <t>Evaluación de los servicios financieros rurales en Colombia.</t>
  </si>
  <si>
    <t>FUNDACIÓN ZIO-A´I</t>
  </si>
  <si>
    <t>Prefactibilidad de proyectos productivos en las comunidades cofanes y cabildos indigenas en el Putumayo.</t>
  </si>
  <si>
    <t>Diseño de una metodologia de evaluación económica de obras de mejoramiento urbano en Bogotá</t>
  </si>
  <si>
    <t>Evaluación de impacto del desmonte del IVA diferencial de los vehículos automotores en Colombia</t>
  </si>
  <si>
    <t>Desarrollar estándares de calidad del producto y del servicio en las actividades de la cadena de los gases licuados del petróleo-GLP en Colombia</t>
  </si>
  <si>
    <t>DEPARTAMENTO NACIONAL DE PLANEACIÓN - ACCIÓN SOCIAL</t>
  </si>
  <si>
    <t>Evaluación de impacto del programa de subsidios condicionados Familias en Acción</t>
  </si>
  <si>
    <t>L.C GOMEZ</t>
  </si>
  <si>
    <t>DEPARTAMENTO ADMINISTRATIVO DE ACCIÓN COMUNAL DISTRITAL</t>
  </si>
  <si>
    <t>Establecimiento de una línea de base sobre la situación socioeconómica actual de la juventud en Bogotá</t>
  </si>
  <si>
    <t>Diseño de mecanismos de ayuda alimentaria a las comunidades indigenas de Colombia</t>
  </si>
  <si>
    <t>Simulación y proyección de escenarios para el cálculo del monto deducible, pronóstico de indices y formulación de recomendaciones en el cálculo del pago de regalias del complejo minero de Drummond.</t>
  </si>
  <si>
    <t>Diseño y aplicación de una metodología de cálculo del cargo de distribución del servicio de gas licuado de petróleo GLP en Colombia</t>
  </si>
  <si>
    <t>UNIDAD DE PLANEACIÓN MINERO ENERGÉTICA:UPME - MINISTERIO DE MINAS Y ENERGÍA</t>
  </si>
  <si>
    <t>Diseño de una metodología de valoración de pasivos ambientales en proyectos elécticos en Colombia</t>
  </si>
  <si>
    <t>MINISTERIO DEL MEDIO AMBIENTE</t>
  </si>
  <si>
    <t>Evaluación sobre la contribución del programa FIGAU en la consolidación de la gestión ambiental urbana en Colombia</t>
  </si>
  <si>
    <t>UNIDAD DE PLANEACIÓN MINERO ENERGÉTICA: UPME - MINISTERIO DE MINAS Y ENERGÍA</t>
  </si>
  <si>
    <t>Viabilidad financiera de las empresas distribuidoras minoristas de GLP en cilindros bajo el esquema tarifario vigente</t>
  </si>
  <si>
    <t>ORGANIZACIÓN DE ESTADOS IBERO-AMERICANOS PARA LA EDUCA-CIÓN, LA CIENCIA Y LA CULTURA: OEI</t>
  </si>
  <si>
    <t>Estudio de prefactibilidad para la construcción del Parque tecnológico en Cundinamarca</t>
  </si>
  <si>
    <t xml:space="preserve">UPME – MINISTERIO DE ENERGÍA Y MINAS DE VENEZUELA </t>
  </si>
  <si>
    <t>Evaluación de las posibilidades de Interconexión gasifera entre Colombia y Venezuela</t>
  </si>
  <si>
    <t>ASOCIACIÓN LATINOAMERICANA DE INTEGRACIÓN: ALADI</t>
  </si>
  <si>
    <t>Estructuración de proyectos productivos en las provincias fronterizas de Ecuador con Perú</t>
  </si>
  <si>
    <t xml:space="preserve">Diagnóstico de la situación de la niñez en Bogotá  </t>
  </si>
  <si>
    <t>FEDERACIÓN COLOMBIANA DE EDUCADORES: FECODE</t>
  </si>
  <si>
    <t>Sustentación de alternativas de conformación del Fondo de Prestaciones del Magisterio</t>
  </si>
  <si>
    <t>PROGRAMA DE LAS NACIONES UNIDAS - MINISTERIO DE HACIENDA Y CRÉDITO PÚBLICO</t>
  </si>
  <si>
    <t>Validación de los modelos de valoración de pasivos contingentes en concesiones de infraestructura en Colombia</t>
  </si>
  <si>
    <t>PROGRAMA DE LAS NACIONES UNIDAS</t>
  </si>
  <si>
    <t>Estudio de demanda y de factibilidad de la concesión del Corredor fluvial Meta-Orinoco</t>
  </si>
  <si>
    <t>Diseño de instrumentos de medición y cálculo del impacto del cambio normativo en las áreas de atención judicial, penal, civil y familiar a partir de 1995 en Colombia</t>
  </si>
  <si>
    <t>INSTITUTO DE SEGUROS SOCIALES: I.S.S.</t>
  </si>
  <si>
    <t>Evaluación y validación del modelo financiero de simulación de alternativas de reestructuración de los servicios de salud del Instituto de Seguros Sociales - ISS</t>
  </si>
  <si>
    <t>Diseño y aplicación de una metodología de evaluación de impactos sociales y económicos en proyectos de participación privada en acueductos y alcantarillados regionales en Colombia</t>
  </si>
  <si>
    <t>EEB -ESP</t>
  </si>
  <si>
    <t>Valoración económica y financiera del embalse de Tominé teniendo en cuenta sus usos en acueducto, riego y energía</t>
  </si>
  <si>
    <t>CAJA DE VIVIENDA POPULAR</t>
  </si>
  <si>
    <t>Estudio juridico, catastral, fiscal y propuesta de acciones para la obtención de títulos de propiedad en asentamientos informales en el sector de Bosa en Bogotá</t>
  </si>
  <si>
    <t>PNUD-DNP-MISION SOCIAL</t>
  </si>
  <si>
    <t>Encuesta nacional de identificación de instituciones de servicios para la familia, infancia y población vulnerable en Colombia</t>
  </si>
  <si>
    <t>EAAB-ESP</t>
  </si>
  <si>
    <t>Sistematización de la información y calculo de los pasivos pensionales a cargo de la Empresa de Acueducto y Alcantarillado de Bogotá</t>
  </si>
  <si>
    <t>INSTITUTO PARA EL DESARROLLO DE ANTIOQUIA: IDEA</t>
  </si>
  <si>
    <t>Identificación y formulación de proyectos productivos en la región oriental de Antioquia</t>
  </si>
  <si>
    <t>DEPARTAMENTO NACIONAL DE PLANEACIÓN:  DNP</t>
  </si>
  <si>
    <t>Evaluación ambiental, económica y organizacional de los proyectos piloto de las Alianzas productivas para la paz en Colombia</t>
  </si>
  <si>
    <t>CORPORACIÓN PARA EL DESARROLLO DE LAS MICROEMPRESAS, BID, IFI</t>
  </si>
  <si>
    <t>Diseño y estructuración del componente de microcredito del Programa MicroGlobal IV del BID</t>
  </si>
  <si>
    <t>SECRETARIA DE HACIENDA - FAVIDI</t>
  </si>
  <si>
    <t>Recopilación, sistematización de la información y cálculo del pasivo pensional a cargo del Distrito Capital de Bogotá</t>
  </si>
  <si>
    <t>COMITÉ DE LA INDUSTRIA AUTOMOTRIZ</t>
  </si>
  <si>
    <t>Diseño y mantenimiento de un sistema de seguimiento del mercado automotriz en Colombia</t>
  </si>
  <si>
    <t>CAJANAL</t>
  </si>
  <si>
    <t>Validación de la estrategia corporativa y redefinición del modelo operacional para los servicios de salud y pensiones de Cajanal</t>
  </si>
  <si>
    <t>ALADI</t>
  </si>
  <si>
    <t>Identificación y análisis de viabilidad de alternativas de exportación en las provincias ecuatorianas del Oro, Loja, Zamora y Morona</t>
  </si>
  <si>
    <t>Agos.-00</t>
  </si>
  <si>
    <t>CORPORACIÓN EL MINUTO DE DIOS - BANCO INTERAMERICANO DE DESARROLLO: B.I.D.</t>
  </si>
  <si>
    <t>Estructuración y puesta en marcha del programa de microcrédito Contigo de la Corporación El Minuto de Dios</t>
  </si>
  <si>
    <t>DEPARTAMENTO ADMINISTRATIVO DE PLANEACIÓN DISTRITAL</t>
  </si>
  <si>
    <t>Aplicación de encuestas en Bogotá para el Sistema de selección de beneficiarios para programas sociales - SISBEN</t>
  </si>
  <si>
    <t>MISIÓN BOGOTÁ - FONDO DE VIGILAN-CIA Y SEGURIDAD DE SANTA FE DE BOGOTÁ</t>
  </si>
  <si>
    <t>Análisis de las encuestas sobre percepción de inseguridad en Bogotá</t>
  </si>
  <si>
    <t>INSTITUTO NACIONAL DE SALUD</t>
  </si>
  <si>
    <t>Estudio de prefactibilidad para el montaje y puesta en marcha de una planta de envase, empaque y almacenamiento de vacunas en Colombia</t>
  </si>
  <si>
    <t>MINISTERIO DE SALUD - BANCO INTERAMERICANO DE DESARROLLO.  B.I.D.</t>
  </si>
  <si>
    <t>Evaluación y reestructuración de los procesos, estrategias y organismos públicos encargados de las funciones de vigilancia y control del Sistema General de Seguridad Social de Salud, SGSS, en Colombia</t>
  </si>
  <si>
    <t>Evaluación y reestructuración de los procesos, estrategias y organismos públicos y privados encargados de la afiliación, pago y recaudo de aportes al Sistema General de Seguridad Social de Salud,SGSS, en Colombia</t>
  </si>
  <si>
    <t>BANCO INTERAMERICANO DE DESARROLLO Y FOMIN</t>
  </si>
  <si>
    <t>Viabilidad tecnica y plan de negocios de una comercializadora de pequeños microempresarios en la Costa Atlántica colombiana</t>
  </si>
  <si>
    <t>PNUD - BANCO MUNDIAL - MINISTERIO DE DESARROLLO</t>
  </si>
  <si>
    <t>Estudios de demanda, cálculo de beneficios y evaluación económica de proyectos de estructuración de concesiones de acueductos regionales en Colombia</t>
  </si>
  <si>
    <t>ECOSALUD S.A.</t>
  </si>
  <si>
    <t>Diseño de una nueva estructura tarifaria para los juegos de suerte y azar en Colombia</t>
  </si>
  <si>
    <t>FUNDACIÓN PARA EL DESARROLLO DEL QUINDÍO: F.D.Q.</t>
  </si>
  <si>
    <t>Presentación y justificación de un Portafolio de proyectos exportadores del Eje Cafetero</t>
  </si>
  <si>
    <t>SECRETARIA DISTRITAL DE EDUCACIÓN</t>
  </si>
  <si>
    <t>Diseño de un modelo de proyecciones de demanda y oferta de educación por localidades en Bogotá</t>
  </si>
  <si>
    <t>Evaluación de los efectos económicos, sociales e institucionales del Complejo minero-industrial de Cerro Matoso S.A.</t>
  </si>
  <si>
    <t>CHRISTENSEN ASSOCIATES - COMISION DE REGULACIÓN DE ENERGÍA Y GAS: CREG</t>
  </si>
  <si>
    <t>Diseño de un marco regulatorio para la medición de la calidad y gestión del servicio de distribución de  energía eléctrica en Colombia</t>
  </si>
  <si>
    <t>SECRETARIA EJECUTIVA DEL CONVENIO ANDRÉS BELLO:  SECAB</t>
  </si>
  <si>
    <t>Interventoria de los contratos con instituciones privadas vinculadas a programas de ampliación de cobertura de educación en Bogotá</t>
  </si>
  <si>
    <t>DISTRITO CAPITAL - UNIDAD EJECUTIVA DE SERVICIOS PUBLICOS: UESP</t>
  </si>
  <si>
    <t>Análisis de factibilidad tecnica, económica y financiera de áreas de servicio exclusivo a potenciales concesiones para el servicio de aseo en Bogotá</t>
  </si>
  <si>
    <t>INSTITUTO DE DESARROLLO URBANO:  IDU</t>
  </si>
  <si>
    <t>Realización del Censo y un diagnóstico socioeconómico y formulación de un plan de acción social en el sector del parque Tercer Milenio en Bogotá</t>
  </si>
  <si>
    <t>ALCALDÍA MAYOR -  INSTITUTO DE DESARROLLO URBANO: IDU</t>
  </si>
  <si>
    <t>Analisis de factibilidad del proyecto del parque Tercer Milenio en Bogotá</t>
  </si>
  <si>
    <t>Cálculo de la magnitud y caracteristicas de la evasión y elusión en el Sistema General de Seguridad Social en Salud en Bogotá</t>
  </si>
  <si>
    <t>FEDERACIÓN NACIONAL DE MOLINEROS DE TRIGO: FEDEMOL</t>
  </si>
  <si>
    <t>Análisis del mercado de trigo en Colombia y propuesta de políticas frente al mecanismo de franjas de precios.</t>
  </si>
  <si>
    <t xml:space="preserve">DEPARTAMENTO ADMINISTRATIVO DE PLANEACIÓN DISTRITAL </t>
  </si>
  <si>
    <t>Análisis de la estratificación urbana en Bogotá y planteamiento de modelos alternativos</t>
  </si>
  <si>
    <t>Identificación y caracterización de los mercados internacionales de productos forestales maderables y no maderables</t>
  </si>
  <si>
    <t>DEPARTAMENTO ADMINISTRATIVO NACIONAL DE ESTADÍSTICA: DANE</t>
  </si>
  <si>
    <t>Análisis de la información sobre vivienda y empleo captada en la Encuesta de calidad de vida de 1997</t>
  </si>
  <si>
    <t>COLCIENCIAS, CIID Y ASOCIACIÓN COLOMBIANA DE LA SALUD</t>
  </si>
  <si>
    <t>Impacto de las politicas de ajuste macroeconómico y de la reforma del sector salud en la accesibilidad, utilización y calidad del sistema de salud en Colombia</t>
  </si>
  <si>
    <t>EMPRESA NACIONAL DE TELECOMUNICACIONES: TELECOM</t>
  </si>
  <si>
    <t xml:space="preserve">Análisis de viabilidad técnica y financiera y diseño de un modelo de operación en condiciones óptimas de eficiencia de los servicios de telefonia local y local extendida en Colombia </t>
  </si>
  <si>
    <t>INTERTEC TESTING SERVICES, BIVAC DE COLOMBIA Y COTECNA INSPECTION COLOMBIA S.A.</t>
  </si>
  <si>
    <t>Evaluación de la regulación y el funcionamiento actual del sistema de verificación pre-embarque de las importaciones en Colombia</t>
  </si>
  <si>
    <t>EMPRESA NACIONAL DE TELECOMU-NICACIONES: TELECOM</t>
  </si>
  <si>
    <t>Evaluación y ajuste del Plan de reestructuración financiera y operativa de Telecom</t>
  </si>
  <si>
    <t>Análisis de la situación actual y evolución del nuevo Sistema de seguridad social en salud en Colombia</t>
  </si>
  <si>
    <t>Análisis de las actividades productivas dentro del hogar según la encuesta de Calidad de vida de 1997</t>
  </si>
  <si>
    <t>SERVICIO NACIONAL DE APRENDIZAJE:  SENA</t>
  </si>
  <si>
    <t>Evaluación del impacto social y económico del Programa de adaptación laboral, PAL, en Colombia</t>
  </si>
  <si>
    <t>NEC DE COLOMBIA</t>
  </si>
  <si>
    <t>Factibilidad de comercialización y penetración en el mercado colombiano de cuatro productos de telecomunicaciones</t>
  </si>
  <si>
    <t>INSTITUTO DE FOMENTO INDUSTRIAL: IFI</t>
  </si>
  <si>
    <t>Formulación y puesta en marcha de un Programa de competitividad para Boyacá.</t>
  </si>
  <si>
    <t>INSTITUTO DE SEGUROS SOCIALES: ISS</t>
  </si>
  <si>
    <t>Evaluación de las condiciones para un outsourcing informático en el Instituto de Seguros Sociales.</t>
  </si>
  <si>
    <t>Diseño de un Sistema de información por procesos para el establecimiento de centros de costos en las diferentes áreas de atención judicial en Colombia</t>
  </si>
  <si>
    <t>Análisis de la población y del mercado laboral en Bogotá</t>
  </si>
  <si>
    <t>Cálculo de funciones de consumo, ahorro, inversión y capital en Bogotá.</t>
  </si>
  <si>
    <t>ECCEL Y PLAZAS Y &amp; CIA.</t>
  </si>
  <si>
    <t>Evaluación de las condiciones de inversión extranjera y tributarias en proyectos mineros en Colombia</t>
  </si>
  <si>
    <t>UNIDAD DE PLANEACIÓN MINERO ENERGÉTICA: UPME</t>
  </si>
  <si>
    <t>Evaluación de las condiciones de inversión extranjera y la influencia de la reforma tributaria en proyectos mineros.</t>
  </si>
  <si>
    <t>ASOCIACIÓN LATINOAMERICANA DE INTEGRACIÓN:  ALADI</t>
  </si>
  <si>
    <t>Diseño de un programa de Acuerdos de Competitividad para el desarrollo de la oferta exportable de Bolivia, Paraguay y Ecuador</t>
  </si>
  <si>
    <t>ALCALDÍA MAYOR - UNIDAD EJECUTIVA DE SERVICIOS PÚBLICOS: UESP</t>
  </si>
  <si>
    <t>Evaluación de propuestas para la interventoría de los procesos comerciales y financieros de las concesiones del servicio de aseo en Bogotá</t>
  </si>
  <si>
    <t>INTERCONEXIÓN ELÉCTRICA S.A.: ISA</t>
  </si>
  <si>
    <t xml:space="preserve">Cálculo del consumo de combustibles en el sector ferroviario colombiano.  </t>
  </si>
  <si>
    <t>COMISIÓN DE REGULACIÓN DE ENERGÍA Y GAS:  CREG</t>
  </si>
  <si>
    <t>Análisis técnico, operativo y de costos de las empresas del sector de gases licuados del petróleo, GLP, en Colombia.</t>
  </si>
  <si>
    <t>INSTITUTO DE FOMENTO INDUSTRIAL Y BANCO INTERAMERICANO DE DESARROLLO: BID</t>
  </si>
  <si>
    <t>Fortalecimiento técnico e institucional del IFI- FINURBANO y de los intermediarios financieros de microcrédito en Colombia</t>
  </si>
  <si>
    <t>Evaluación de impacto del credito BIRF 3321-CO de reconversión y desarrollo industrial en Colombia</t>
  </si>
  <si>
    <t>ASOCIACIÓN COLOMBIANA DE INDUSTRIAS GRAFICAS:  ANDIGRAF</t>
  </si>
  <si>
    <t>Diagnóstico sobre la estructura financiera, tecnología y de empleo en la industria gráfica colombiana.</t>
  </si>
  <si>
    <t xml:space="preserve">Diseño de una metodología de cobro del cargo por capacidad a generadores eléctricos en Colombia.  </t>
  </si>
  <si>
    <t xml:space="preserve">Diseño de una metodología para el cálculo de cargos por distribución de energía eléctrica en Colombia </t>
  </si>
  <si>
    <t>FONDO FINANCIERO DE PROYECTOS DE DESARROLLO: FONADE</t>
  </si>
  <si>
    <t>Factibilidad de construcción de un puerto fluvial en el Magdalena Medio santandereano</t>
  </si>
  <si>
    <t>EMPRESA DE ACUEDUCTO Y ALCANTARILLADO DE BOGOTA: EAAB, Y   CEI</t>
  </si>
  <si>
    <t>Proyecciones urbanas y evaluación de alternativas para el saneamiento ambiental y control de crecientes del Río Tunjuelo en Bogotá</t>
  </si>
  <si>
    <t>Evaluación del mercado de materiales reciclables en Colombia</t>
  </si>
  <si>
    <t>Formulación de un marco metodológico para la evaluación de los impactos ambientales de orden socioeconómico y cultural en proyectos de inversión pública en infraestructura</t>
  </si>
  <si>
    <t>DEPARTAMENTO ADMINISTRATIVO DISTRITAL DEL MEDIO AMBIENTE: DADIMA</t>
  </si>
  <si>
    <t>Diagnóstico ambiental del sector industrial de Barranquilla</t>
  </si>
  <si>
    <t>Metodologia y cálculo de la curva de costos minimos de racionamiento electrico en Colombia</t>
  </si>
  <si>
    <t>Diseño de una metodología de cálculo e implementación de tasas de uso de agua en Colombia</t>
  </si>
  <si>
    <t>MIN. AGRICULTURA E INSTITUTO INTER-AMERICANO DE COOPERACIÓN PARA LA AGRI-CULTURA:  IICA</t>
  </si>
  <si>
    <t xml:space="preserve">Diseño de un Sistema de seguimiento sobre la gestión de los Consejos municipales de desarrollo rural en Colombia </t>
  </si>
  <si>
    <t>Análisis de los resultados de la encuesta de calidad de vida de 1994</t>
  </si>
  <si>
    <t>MINISTERIO DE DESARROLLO Y PROGRAMA DE LAS NACIONES UNIDAS PARA EL DESARROLLO:  PNUD</t>
  </si>
  <si>
    <t>Inventario nacional y análisis de las empresas del sector de agua potable y saneamiento básico en Colombia</t>
  </si>
  <si>
    <t>FEDERACIÓN NACIONAL DE CAFETEROS DE COLOMBIA</t>
  </si>
  <si>
    <t>Sistema de información cafetero-Enumeración exhaustiva de las unidades productoras cafeteras y de los hogares residentes, FASE V</t>
  </si>
  <si>
    <t>INTERNATIONAL COLOMBIA RESOURCES CORPORATION: INTERCOR</t>
  </si>
  <si>
    <t>Evaluación de los efectos económicos y sociales del complejo minero de El Cerrejón.</t>
  </si>
  <si>
    <t>CENTRO REGIONAL DE ESTUDIOS CAFETEROS Y EMPRESARIALES: CRECE</t>
  </si>
  <si>
    <t>Evaluación de las condiciones de vida de los caficultores colombianos y caracterización de los modelos de gestión empresarial en las fincas cafeteras</t>
  </si>
  <si>
    <t xml:space="preserve">UNIDAD DE PLANEACIÓN MINERO ENERGÉTICA:  UPME,  PNUD </t>
  </si>
  <si>
    <t>Diseño de una metodología para medir la productividad laboral en el sector eléctrico colombiano</t>
  </si>
  <si>
    <t xml:space="preserve">UNIDAD DE PLANEACIÓN MINERO ENERGÉTICA:  UPME </t>
  </si>
  <si>
    <t>Definición de las bases para la modernización de la negociación minera en Colombia</t>
  </si>
  <si>
    <t>ICOLLANTAS - GOODYEAR</t>
  </si>
  <si>
    <t>Preparación y presentación de una demanda antidumping en el sector de fabricación de llantas</t>
  </si>
  <si>
    <t>CENTRAL DE MEZCLAS</t>
  </si>
  <si>
    <t>Análisis y proyecciones del mercado de cemento y concreto en Colombia</t>
  </si>
  <si>
    <t>Diseño y aplicación de un modelo de compensación de condiciones iniciales en obras de desarrollo urbano en Bogotá</t>
  </si>
  <si>
    <t>Evaluación de propuestas y asesoría en el otorgamiento de concesiónes para parqueaderos en Bogotá</t>
  </si>
  <si>
    <t>MINISTERIO DE AGRICULTURA</t>
  </si>
  <si>
    <t xml:space="preserve">Análisis de factibilidad y diseño del Fondo de estabilización de los precios de exportación del algodón colombiano </t>
  </si>
  <si>
    <t>EMPRESA COLOMBIANA DE CARBÓN:  ECOCARBON</t>
  </si>
  <si>
    <t>Evaluación de las oportunidades de inversión privada en carboeléctricas en Colombia</t>
  </si>
  <si>
    <t>EMPRESA DE ACUEDUCTO, ALCAN-TARILLADO Y ASEO DE BARRANQUILLA</t>
  </si>
  <si>
    <t>Proyecciones urbanas y de demanda residencial, industrial y comercial de agua para Barranquilla</t>
  </si>
  <si>
    <t>FINANCIERA ENERGÉTICA  NACIONAL:  FEN</t>
  </si>
  <si>
    <t>Asesoría al Ministerio de Minas y Energía y a la Empresa de Energía de Cundinamarca en su programa de reestructuración operativa y accionaria</t>
  </si>
  <si>
    <t>INTERCONEXIÓN ELÉCTRICA S.A:  ISA</t>
  </si>
  <si>
    <t>Estimación del consumo de energía en el sector transporte en Colombia</t>
  </si>
  <si>
    <t xml:space="preserve">Análisis y evaluación de impactos de los programas de diversificación agropecuaria de la Federación Nacional de Cafeteros de Colombia </t>
  </si>
  <si>
    <t xml:space="preserve">MEN Y SECRETARIA EJECUTIVA DEL CONVENIO ANDRÉS BELLO </t>
  </si>
  <si>
    <t>Conformación de bases de datos y cálculo de indicadores para el seguimiento del Programa de incentivos y caracterización de planteles educativos en Colombia</t>
  </si>
  <si>
    <t>RED DE SOLIDARIDAD SOCIAL</t>
  </si>
  <si>
    <t>Diseño de un software para el segui-miento, evaluación y monitoreo de los programas de la Red de Solidaridad Social</t>
  </si>
  <si>
    <t>COMISIÓN DE REGULACIÓN DE TELECOMUNICACIONES:  CRT</t>
  </si>
  <si>
    <t>Diseño de un Sistema de presentación de planes de gestión y resultados por parte de las empresas de telecomunicaciones en Colomiba para su posterior evaluación y control</t>
  </si>
  <si>
    <t>INSTITUTO DE FOMENTO INDUSTRIAL:  IFI</t>
  </si>
  <si>
    <t>Evaluación y seguimiento del Programa PROPYME del IFI y de los intermediarios financieros participantes.</t>
  </si>
  <si>
    <t>EMPRESA DE ACUEDUCTO Y ALCANTARILLADO DE BOGOTA Y EMPRESA DE ENERGÍA DE BOGOTA</t>
  </si>
  <si>
    <t>Cálculo de la distribución de los costos comunes de los componentes eléctrico y de acueducto del embalse San Rafael</t>
  </si>
  <si>
    <t>EMPRESA DE TELECOMUNICACIONES DE BOGOTA:  ETB</t>
  </si>
  <si>
    <t>Estimación de mercados para productos corporativos de la Empresa de Telecomunicaciones de Bogotá</t>
  </si>
  <si>
    <t>CORPES COSTA ATLÁNTICA</t>
  </si>
  <si>
    <t>Caracterización del empleo, desempleo y los ingresos laborales en la región Caribe colombiana</t>
  </si>
  <si>
    <t xml:space="preserve">EMPRESA MULTIPROPÓSITO:  URRA S.A </t>
  </si>
  <si>
    <t>Diseño de un plan de maximización de beneficios ambientales y socio-económicos del proyecto multipropósito Urra</t>
  </si>
  <si>
    <t>MIN. HACIENDA  - PROGRAMA DE LAS NACIONES UNIDAS PARA EL DESARROLLO:  PNUD</t>
  </si>
  <si>
    <t>Reglamentación de la participación del sector privado en la prestación del Servicio Público Domiciliario de Aseo</t>
  </si>
  <si>
    <t>MINISTERIO  DE MINAS</t>
  </si>
  <si>
    <t>Análisis y diseño de políticas de inversión en minería en Colombia</t>
  </si>
  <si>
    <t>NISSHO-IWAI Y NEC</t>
  </si>
  <si>
    <t>Proyecciones de demanda, tráfico telefónico y análisis de capacidad de pago en pequeños y medianos municipios colombianos</t>
  </si>
  <si>
    <t>FONDO FINANCIERO DE PROYECTOS DE DESARROLLO:  FONADE</t>
  </si>
  <si>
    <t>Evaluación de la productividad en el sector de transporte en Colombia</t>
  </si>
  <si>
    <t>JUNTA DEL ACUERDO DE CARTAGENA</t>
  </si>
  <si>
    <t>Cálculo de indicadores de competitividad en los países Andinos</t>
  </si>
  <si>
    <t>DEPARTAMENTO ADMINISTRATIVO NACIONAL DE ESTADÍSTICA:  DANE</t>
  </si>
  <si>
    <t>Diseño y cálculo de indicadores de competitividad de la infraestructura colombiana en comparación con otros países</t>
  </si>
  <si>
    <t>FEDERACIÓN NACIONAL DE CULTIVADORES DE PALMA DE ACEITE: FEDEPALMA</t>
  </si>
  <si>
    <t>Diseño y análisis de factibilidad de un Fondo de estabilización de las exportaciones colombianas de aceite de palma</t>
  </si>
  <si>
    <t>Cálculo de funciones de costos de la educación privada en Colombia</t>
  </si>
  <si>
    <t>DISTRITO CAPITAL - UNIDAD EJECUTIVA DE SERVICIOS PÚBLICOS: UESP</t>
  </si>
  <si>
    <t>Evaluación de las ofertas de concesión de los Servicios de la EDIS en Bogotá</t>
  </si>
  <si>
    <t>CEMENTOS BOYACÁ</t>
  </si>
  <si>
    <t>Proyecciones macroeconómicas y de consumo de cemento en Colombia</t>
  </si>
  <si>
    <t>Diseño de un Sistema para el seguimiento, evaluación y monitoreo de los programas de la Red de Solidaridad Social</t>
  </si>
  <si>
    <t xml:space="preserve"> MIN. AGRICULTURA E INSTITUTO INTER-AMERICANO DE COOPERACIÓN PARA LA AGRI-CULTURA:  IICA</t>
  </si>
  <si>
    <t>Cálculo de los extracostos en el procesamiento de la cebada nacional por parte de Bavaria S.A.</t>
  </si>
  <si>
    <t>Formulación del Plan de desarrollo del municipio de Tierralta en Córdova</t>
  </si>
  <si>
    <t>MINISTERIO DE HACIENDA Y PROGRAMA DE LAS NACIONES UNIDAS PARA EL DESARROLLO: PNUD</t>
  </si>
  <si>
    <t>Valoración y promoción de la participación privada en la Empresa de Energía del Quindío S.A.</t>
  </si>
  <si>
    <t>CORPES DE OCCIDENTE</t>
  </si>
  <si>
    <t>Análisis de factibilidad de una Zona Franca industrial  y de servicios en el departamento del Quindío</t>
  </si>
  <si>
    <t>CENTRAL HIDROELÉCTRICA DE CALDAS:  CHEC Y CRA</t>
  </si>
  <si>
    <t>Proyecciones localizadas de demanda de energía eléctrica en el área de servicio de la CHEC</t>
  </si>
  <si>
    <t>Reingeniería del área financiera y administrativa de Fonade</t>
  </si>
  <si>
    <t>Abril -96</t>
  </si>
  <si>
    <t>SUPERINTENDENCIA DE VALORES</t>
  </si>
  <si>
    <t>Medición de la concentración accionaria en Colombia</t>
  </si>
  <si>
    <t>CORPORACIÓN INVERTIR EN COLOMBIA:  COINVERTIR</t>
  </si>
  <si>
    <t>Diagnóstico y perfil sectorial de la industria de juguetes en Colombia</t>
  </si>
  <si>
    <t>FEDERACIÓN  NACIONAL DE CAFETEROS</t>
  </si>
  <si>
    <t>Sistema de información cafetero- Enumeración exhaustiva de las unidades productoras cafeteras y de los hogares residentes Fases II, III y IV</t>
  </si>
  <si>
    <t>DIGITAL DE VALORES</t>
  </si>
  <si>
    <t>Diseño de un modelo econométrico del mercado accionario colombiano</t>
  </si>
  <si>
    <t>INSTITUTO DE SEGUROS SOCIALES:  ISS</t>
  </si>
  <si>
    <t>Diseño e implantación de procesos de planeación en el Instituto de Seguros Sociales</t>
  </si>
  <si>
    <t>INSTITUTO NACIONAL DE VIAS:  INVIAS</t>
  </si>
  <si>
    <t>Estudio y depuración de saldos del Fondo Vial Nacional y del Fondo de Inmuebles Nacionales para traslado al INVIAS</t>
  </si>
  <si>
    <t>Auditoría y depuración de saldos de las cuentas del balance del Ministerio de Transporte</t>
  </si>
  <si>
    <t>Diseño de sistemas alternativos de crédito para pequeños productores agropecuarios en Colombia</t>
  </si>
  <si>
    <t>FEDERACIÓN COLOMBIANA DE EDUCADORES:  FECODE</t>
  </si>
  <si>
    <t>Análisis de la estructura salarial del magisterio en Colombia</t>
  </si>
  <si>
    <t>Factibilidad de establecimiento de un Fondo de estabilización de precios de exportación para el banano colombiano</t>
  </si>
  <si>
    <t>Revisión y actualización de  las proyecciones macroeconómicas de la economía colombiana</t>
  </si>
  <si>
    <t xml:space="preserve">SUPERINTENDENCIA GENERAL DE ELECTRI-CIDAD Y TELECOMU-NICACIONES DE EL SALVADOR Y BANCO INTERAMERICANO DE DESARROLLO </t>
  </si>
  <si>
    <t>Proyecciones de demanda industrial, comercial y residencial de energía  eléctrica  para El Salvador</t>
  </si>
  <si>
    <t>CORPES  COSTA ATLÁNTICA</t>
  </si>
  <si>
    <t>Actualización del Plan de exportaciones y del sistema de seguimiento de las exportaciones de la Costa Atlántica</t>
  </si>
  <si>
    <t>DEPARTAMENTO NACIONAL DE PLANEA-CIÓN Y  PROGRAMA DE LAS NACIONES UNIDAS PARA EL DESARROLLO:  PNUD</t>
  </si>
  <si>
    <t>Análisis del funcionamiento de los mercados de trabajo rurales en Colombia</t>
  </si>
  <si>
    <t>Diseño y operación de un Sistema de seguimiento de indicadores de competitividad de la industria colombiana con referencia a varios países seleccionados</t>
  </si>
  <si>
    <t>Diseño de  procedimientos para control interno en el Ministerio de Transporte</t>
  </si>
  <si>
    <t>MINISTERIO DE  COMERCIO EXTERIOR</t>
  </si>
  <si>
    <t>Análisis de políticas de apoyo a proveedores nacionales a través de grandes compradores estatales</t>
  </si>
  <si>
    <t>COMISIÓN MIXTA CAFETERA</t>
  </si>
  <si>
    <t>Evaluación de la política macroeconómica colombiana y la economía del café: 1950-1994</t>
  </si>
  <si>
    <t>INSTITUTO GEOGRÁFICO AGUSTIN CODAZZI:  IGAC</t>
  </si>
  <si>
    <t>Identificación de acciones a seguir para la Implantación de un Catastro multifuncional en el Instituto Geográfico Agustín Codazzi</t>
  </si>
  <si>
    <t>EMPRESA MULTI-PROPÓSITO  URRA S.A.</t>
  </si>
  <si>
    <t>Elaboración de  un Plan de inversión social en servicios públicos básicos para el municipio de Tierralta en Córdova</t>
  </si>
  <si>
    <t xml:space="preserve">Interventoría técnica del Programa de organización y reestructuración del Instituto de Seguros Sociales </t>
  </si>
  <si>
    <t>DEPARTAMENTO NACIONAL DE PLANEA-CIÓN Y PROGRAMA DE LAS NACIONES UNIDAS PARA EL DESARROLLO: PNUD</t>
  </si>
  <si>
    <t>Análisis de Franjas de precios para productos básicos en Colombia</t>
  </si>
  <si>
    <t>Adaptación del sistema contable del MOPT y del Fondo Vial Nacional a la nueva estructura Institucional y funcional del Ministerio de Transporte y del Instituto Nacional de Vías</t>
  </si>
  <si>
    <t>FEDERACIÓN NACIONAL DE CULTIVADORES DE PALMA DE ACEITE: FEDEPALMA Y COAGRO</t>
  </si>
  <si>
    <t xml:space="preserve">Cálculo de protección  efectiva  en los procesos de las cadenas productivas que se derivan de las semillas oleaginosa y de los aceites y grasas </t>
  </si>
  <si>
    <t>Evaluación del proyecto de refinería de Petrosur</t>
  </si>
  <si>
    <t>Estudio para  la  planeación   estratégica  de  Cementos Boyacá</t>
  </si>
  <si>
    <t>EMPRESA MULTIPROPÓSITO:  URRA S.A.</t>
  </si>
  <si>
    <t>Diseño de los términos para la elaboración de un Plan Estratégico para maximizar los beneficios no eléctricos de URRA</t>
  </si>
  <si>
    <t>FONDO PARA EL FINANCIAMIENTO DEL SECTOR AGROPECUARIO: FINAGRO Y PNUD</t>
  </si>
  <si>
    <t>Análisis y proyecciones del mercado de crédito agropecuario en Colombia</t>
  </si>
  <si>
    <t>Proyecciones de mercado y diseño del Fondo de estabilización de las exportaciones colombianas del Algodón</t>
  </si>
  <si>
    <t>CARBONES DE COLOMBIA S.A.: CARBOCOL</t>
  </si>
  <si>
    <t>Elaboración y diseño de un documento de promoción para inversionistas en carboeléctricas en Colombia</t>
  </si>
  <si>
    <t>FEDERACIÓN NACIONAL DE CAFETEROS</t>
  </si>
  <si>
    <t>Estudio piloto para el cálculo y análisis de eficiencias técnicas y económicas de la caficultura colombiana</t>
  </si>
  <si>
    <t>Sistema de información cafetero- Enumeración  exhaustiva  de  las unidades productivas cafeteras y de los hogares residentes, Fase I</t>
  </si>
  <si>
    <t>EMPRESA NACIONAL DE TELECOMUNIC-ACIONES:  TELECOM</t>
  </si>
  <si>
    <t>Evaluación del Fondo de bienestar de Telecom</t>
  </si>
  <si>
    <t>DEPARTAMENTO NACIONAL DE PLANEA-CIÓN Y FONDO FINAN-CIERO DE PROYECTOS DE DESARROLLO: FONADE</t>
  </si>
  <si>
    <t>Encuesta de focalización y análisis de caracterización socioeconómica de la población Colombiana - CASEM</t>
  </si>
  <si>
    <t>Evaluación de la incidencia del gasto social, subsidios y de tarifas en la prestación de servicios públicos en Colombia</t>
  </si>
  <si>
    <t xml:space="preserve">HOSPITAL INFANTIL UNIVERSITARIO LORENCITA VILLEGAS DE SANTOS Y FONDO FINANCIERO DE PROYECTOS DE DESARROLLO: FONADE </t>
  </si>
  <si>
    <t>Análisis de factibilidad de un seguro de salud para los estratos medios en Bogotá</t>
  </si>
  <si>
    <t>Evaluación financiera de la recuperación de la planta termoeléctrica de Zipa I.</t>
  </si>
  <si>
    <t>Diseño de líneas de inversión para Carbosar</t>
  </si>
  <si>
    <t>EMPRESA COLOMBIANA DE VÍAS FÉRREAS:  FERROVIAS</t>
  </si>
  <si>
    <t>Factibilidad de recuperación y operación de la línea férrea Cali-Popayán</t>
  </si>
  <si>
    <t>BANCO DE COMERCIO EXTERIOR DE COLOMBIA S.A.:  BANCOLDEX</t>
  </si>
  <si>
    <t>Diseño de mecanismos de apoyo a las exportaciones de servicios en Colombia</t>
  </si>
  <si>
    <t>MIN. EDUCACIÓN Y PROGRAMA DE LAS NACIONES UNIDAS PARA EL DESARROLLO: PNUD</t>
  </si>
  <si>
    <t>Análisis del mercado y diseño de un sistema de obtención de textos y materiales educativos en los establecimientos públicos de educación secundaria en Colombia</t>
  </si>
  <si>
    <t>CELULAR S.A.- COMCEL</t>
  </si>
  <si>
    <t>Estudio del mercado y de tarifas para la telefonía celular en Colombia</t>
  </si>
  <si>
    <t xml:space="preserve">FONDO FINANCIERO DE PROYECTOS DE DESARROLLO:  FONADE  </t>
  </si>
  <si>
    <t>Cálculo de costos efectivos y de eficiencia en la distribución de electricidad en Colombia</t>
  </si>
  <si>
    <t>Evaluación, diseño y redacción del nuevo Manual contable del Ministerio de Transporte</t>
  </si>
  <si>
    <t>ASOCIACIÓN COLOMBIANA DE INDUSTRIALES DE CUERO:  ASOCUEROS</t>
  </si>
  <si>
    <t>Estudio de reconversión y desarrollo sectorial para la  industria colombiana de la curtiembre y productos de cuero</t>
  </si>
  <si>
    <t>Formulación del Plan de exportaciones para la Costa Atlántica colombiana</t>
  </si>
  <si>
    <t xml:space="preserve">BANCO MUNDIAL Y PROGRAMA DE LAS NACIONES UNIDAS PARA EL DESARROLLO: PNUD  </t>
  </si>
  <si>
    <t>Evaluación del financiamiento y alternativas de descentralización de la salud en Colombia</t>
  </si>
  <si>
    <t xml:space="preserve">MINISTERIO DE TRANSPORTE - HIDROTEC </t>
  </si>
  <si>
    <t>Desarrollo del Plan Maestro de transporte para Colombia</t>
  </si>
  <si>
    <t>EMPRESAS MUNICIPALES DE ARMENIA</t>
  </si>
  <si>
    <t>Evaluación económica, financiera e institucional del Plan Maestro de acueducto y alcantarillado de Armenia</t>
  </si>
  <si>
    <t xml:space="preserve">FONDO FINANCIERO DE PROYECTOS DE DESARROLLO: FONADE </t>
  </si>
  <si>
    <t>Reestructuración del Programa de crédito educativo del ICETEX</t>
  </si>
  <si>
    <t>CATALANA DE GAS Y ECOPETROL</t>
  </si>
  <si>
    <t>Evaluación del equipamiento de la industria de gas en Colombia</t>
  </si>
  <si>
    <t>Formulación de alternativas para la conformación del Fondo Nacional de Regalías y de desarrollo estratégico para Carbocol</t>
  </si>
  <si>
    <t>SUPERINTENDENCIA DE SUBSIDIO FAMILIAR</t>
  </si>
  <si>
    <t>Formulación de políticas y análisis financiero y de gestión para el sistema de Cajas de Compensación Familiar en Colombia</t>
  </si>
  <si>
    <t>MINISTERIO DE DESARROLLO</t>
  </si>
  <si>
    <t>Diseño y conformación de una  base de datos para el Registro nacional de productores de autopartes</t>
  </si>
  <si>
    <t>80 (76)</t>
  </si>
  <si>
    <t>Identificación y cuantificación de los impactos socioeconómico y ambientales del puerto carbonífero de Drummond en Ciénaga</t>
  </si>
  <si>
    <t>79 (80)</t>
  </si>
  <si>
    <t>FEDERACIÓN NACIONAL DE  CAFETEROS</t>
  </si>
  <si>
    <t>Evaluación de resultados del Precenso Cafetero</t>
  </si>
  <si>
    <t>78 (79)</t>
  </si>
  <si>
    <t>Evaluación expost del proyecto Papelcol</t>
  </si>
  <si>
    <t>77 (78)</t>
  </si>
  <si>
    <t>IBM DE COLOMBIA</t>
  </si>
  <si>
    <t>Proyecciones de crecimiento del PIB a mediano plazo por sectores de la economía colombiana</t>
  </si>
  <si>
    <t>76 (77)</t>
  </si>
  <si>
    <t>JUNTA NACIONAL DE  TARIFAS</t>
  </si>
  <si>
    <t>Evaluación de la metodología de estimación de los costos incrementales de largo plazo del sector eléctrico colombiano</t>
  </si>
  <si>
    <t xml:space="preserve">FONDO FINANCIERO DE PROYECTOS DE DESARROLLO:  FONADE </t>
  </si>
  <si>
    <t>Definición de las bases para el Plan de desarrollo del sector educativo colombiano</t>
  </si>
  <si>
    <t>PROEXPO</t>
  </si>
  <si>
    <t>Cálculo del contenido de impuestos indirectos en las exportaciones y análisis de políticas de comercio exterior de Colombia: 1970-1990</t>
  </si>
  <si>
    <t xml:space="preserve">EMPRESA DE ACUEDUCTO Y ALCANTARILLADO DE BOGOTA  - GÓMEZ CAJIAO </t>
  </si>
  <si>
    <t>Proyecciones de desarrollo urbano, demanda de agua y financiación de obras de recuperación del Río Bogotá</t>
  </si>
  <si>
    <t>ADMINISTRACIÓN POSTAL NACIONAL:  ADPOSTAL</t>
  </si>
  <si>
    <t>Diseño de un modelo financiero de caja consistente con las nuevas normas presupuestales para Adpostal</t>
  </si>
  <si>
    <t>AVIANCA</t>
  </si>
  <si>
    <t>Proyección de pasajeros en rutas nacionales e internacionales de Avianca</t>
  </si>
  <si>
    <t xml:space="preserve">IBM DE COLOMBIA </t>
  </si>
  <si>
    <t>Proyecciones de crecimiento del PIB colombiano y por sectores de industria: 1990-1991</t>
  </si>
  <si>
    <t>Diseño y programación de un Sistema de seguimiento de proyectos y  gestión institucional en el INVIAS y demás entidades adscritas al Ministerio de Transporte</t>
  </si>
  <si>
    <t>COLPUERTOS - RESTREPO URIBE</t>
  </si>
  <si>
    <t>Proyecciones de demanda y evaluación del Programa de contenedores en puertos colombianos:1990-2005</t>
  </si>
  <si>
    <t xml:space="preserve">EMPRESAS MUNICIPALES DE CALI:  EMCALI Y CONSORCIO NITOGOI  </t>
  </si>
  <si>
    <t>Evaluación económica y financiera de las alternativas de tratamiento de las aguas residuales para Cali</t>
  </si>
  <si>
    <t>Identificación y cuantificación de los impactos socioeconómicos del proyecto carbonífero de Drummomd en la Loma -mina y corredor de transporte-</t>
  </si>
  <si>
    <t>Diseño de políticas de salarios, vivienda, transporte y de entrenamiento para el proyecto carbonífero de Drummond en la Loma</t>
  </si>
  <si>
    <t>EMPRESA ANTIOQUEÑA DE ELECTRICIDAD:  EADE</t>
  </si>
  <si>
    <t>Tercera evaluación socioeconómica del Plan de electrificación rural - PNER I.</t>
  </si>
  <si>
    <t>Análisis de la factibilidad del estable-cimiento de una Corporación Financiera de Telecomunicaciones en Colombia</t>
  </si>
  <si>
    <t>Análisis de variación de costos energéticos en Colombia</t>
  </si>
  <si>
    <t>CORPORACIÓN AUTÓNOMA REGIONAL DE LOS VALLES DEL SINO Y SAN JORGE:  CVS</t>
  </si>
  <si>
    <t>Estudio de valorización de la carretera Monte Líbano - La Apartada</t>
  </si>
  <si>
    <t>CORPORACIÓN AUTÓNOMA REGIONAL DE LOS VALLES DEL SINU Y SAN JORGE:  CVS</t>
  </si>
  <si>
    <t>Identificación de beneficios de los usos alternativos de la represa de La Carolina en Córdova</t>
  </si>
  <si>
    <t>EMPRESA DE ACUEDUCTO Y ALCANTARILLADO DE BOGOTA:  EAAB</t>
  </si>
  <si>
    <t>Análisis de las tarifas actuales de la Empresa de Acueducto y Alcantarillado de Bogotá</t>
  </si>
  <si>
    <t>Viabilidad económica y financiera de un Fondo nacional de prestaciones sociales del magisterio</t>
  </si>
  <si>
    <t>CENTRAL DE COOPERATIVAS AGRARIAS LTDA.:  CENCOA</t>
  </si>
  <si>
    <t>Análisis de factibilidad para la apertura de oficinas de captación y colocación de ahorro público por parte de CENCOA</t>
  </si>
  <si>
    <t>BANCO INTERAMERICANO DE DESARROLLO Y OPTIMA LTD.</t>
  </si>
  <si>
    <t>Evaluación de los programas de tratamiento de aguas residuales de la CAR</t>
  </si>
  <si>
    <t xml:space="preserve">BANCO MUNDIAL Y SEMA  GROUP </t>
  </si>
  <si>
    <t>Estudio de reestructuración del sector siderúrgico colombiano</t>
  </si>
  <si>
    <t>ASOCIACIÓN COLOMBIANA DE INDUSTRIAS GRÁFICAS: ANDIGRAF</t>
  </si>
  <si>
    <t>Análisis de beneficios y costos de la venta de Papelcol</t>
  </si>
  <si>
    <t xml:space="preserve">INSTITUTO COLOMBIANO DE ENERGÍA ELÉCTRICA:  ICEL </t>
  </si>
  <si>
    <t>Reevaluación de los activos fijos del ICEL y de las empresas regionales distribuidoras de energía</t>
  </si>
  <si>
    <t>EMPRESA COLOMBIANA DE PETRÓLEOS:  ECOPETROL</t>
  </si>
  <si>
    <t>Evaluación de alternativas de utilización del coque de la nueva refinería de ECOPETROL</t>
  </si>
  <si>
    <t>ASOCIACIÓN COLOMBIANA DE INDUSTRIAS GRAFICAS: ANDIGRAF</t>
  </si>
  <si>
    <t>Cálculo de elasticidades precio e ingreso en productos gráficos en el mercado colombiano</t>
  </si>
  <si>
    <t>Segunda evaluación socioeconómica del Plan de Electrificación Rural -PNER I</t>
  </si>
  <si>
    <t xml:space="preserve">BANCO MUNDIAL Y FONDO FINANCIERO DE PROYECTOS DE DESARROLLO:  FONADE </t>
  </si>
  <si>
    <t>Caracterización y evaluación del empleo en el sector industrial colombiano</t>
  </si>
  <si>
    <t>Identificación y cálculo de economías de escala en la agricultura y consecuencias en la economía campesina colombiana</t>
  </si>
  <si>
    <t>Diseño de un sistema de cálculo de tarifas para el servicio de gas natural domiciliar en Colombia</t>
  </si>
  <si>
    <t>FONDO FINANCIERO DE PROYECTOS DE DESARROLLO Y ADMINISTRACIÓN POSTAL NACIONAL:  ADPOSTAL</t>
  </si>
  <si>
    <t>Formulación del Plan de Desarrollo Postal colombiano: 1990-2000</t>
  </si>
  <si>
    <t>MINISTERIO DE OBRAS PUBLICAS Y TRANSPORTE</t>
  </si>
  <si>
    <t>Estudio de  valorización  de  la  carretera Puerto López - Puerto Gaitán</t>
  </si>
  <si>
    <t>EMPRESAS MUNICIPALES DE CALI: EMCALI</t>
  </si>
  <si>
    <t>Proyecciones de población, vivienda y de empleo para Cali y su área metropolitana: 1989-2015</t>
  </si>
  <si>
    <t>Identificación de beneficios multipropósito del Proyecto hidroeléctrico URRA I</t>
  </si>
  <si>
    <t>INTERCONEXIÓN ELÉCTRICA S.A.:  ISA</t>
  </si>
  <si>
    <t>Actualización del Modelo demográfico de ISA.</t>
  </si>
  <si>
    <t>Estudio Nacional de Telecomunicaciones para Colombia: 1990-2000</t>
  </si>
  <si>
    <t xml:space="preserve">ASFOTO Y FONDO FINANCIERO DE PROYECTOS DE DESARROLLO: FONADE </t>
  </si>
  <si>
    <t>Diagnóstico sectorial de la industria fotográfica en Colombia</t>
  </si>
  <si>
    <t>EMPRESAS MUNICIPALES DE CALI Y SISTECOM</t>
  </si>
  <si>
    <t>Estudio de pérdidas y de demanda de energía para el área cubierta por EMCALI</t>
  </si>
  <si>
    <t>INSTITUTO COLOMBIANO DE ENERGÍA ELÉCTRICA:  ICEL</t>
  </si>
  <si>
    <t>Primera evaluación socioeconómica del Plan de Electrificación Rural - PNER I</t>
  </si>
  <si>
    <t>EMPRESA ELECTRIFICADORA DEL TOLIMA</t>
  </si>
  <si>
    <t>Revaluación de activos fijos para la Empresa Electrificadora del Tolima</t>
  </si>
  <si>
    <t>CÍTRICOS DE COLOM-BIA S.A.: CICOLSA  Y FEDERACIÓN NACIONAL DE CAFETEROS</t>
  </si>
  <si>
    <t>Análisis del mercado de cítricos en Colombia</t>
  </si>
  <si>
    <t>Análisis de la información de educación del Censo de 1985.</t>
  </si>
  <si>
    <t>ASOCIACIÓN NACIONAL DE EXPORTADORES:  ANALDEX Y PROEXPO</t>
  </si>
  <si>
    <t>Cálculo de la generación de empleo en el sector exportador colombiano</t>
  </si>
  <si>
    <t>DEPARTAMENTO NACIONAL DE PLANEACIÓN Y BANCO MUNDIAL</t>
  </si>
  <si>
    <t>Evaluación y justificación de Fondos de estabilización para exportaciones agropecuarias colombianas</t>
  </si>
  <si>
    <t>CORPORACIÓN AUTÓNOMA REGIONAL DE CUNDINAMARCA:  CAR</t>
  </si>
  <si>
    <t>Diseño y evaluación de un modelo financiero para la CAR</t>
  </si>
  <si>
    <t>CÁMARA DE COMERCIO DE BARRANQUILLA</t>
  </si>
  <si>
    <t>Identificación y formulación de perfiles de inversión para Barranquilla y su área de influencia</t>
  </si>
  <si>
    <t>COMITÉ DE BANCOS</t>
  </si>
  <si>
    <t>Evaluación de alternativas de desarrollo de la Compañía Colombiana Automotriz</t>
  </si>
  <si>
    <t>FERROCARRILES NACIONALES DE COLOMBIA, CONSUL-TECNICOS E INECO</t>
  </si>
  <si>
    <t>Análisis y evaluación de alternativas de transporte en el Corredor Buenaventura-Bogotá</t>
  </si>
  <si>
    <t>Proyecciones de la economía colombiana: 1985-1987</t>
  </si>
  <si>
    <t xml:space="preserve">HIMAT </t>
  </si>
  <si>
    <t>Evaluación económico-financiera del distrito de riego Venado-Cabrera</t>
  </si>
  <si>
    <t>26a</t>
  </si>
  <si>
    <t>TALLERES DEL CAUCA</t>
  </si>
  <si>
    <t>Estudio de prefactibilidad para la creación de una nueva Empresa editorial para el departamento del Cauca.</t>
  </si>
  <si>
    <t>PAPELERA COLOMBIANA S.A.:  PAPELCOL</t>
  </si>
  <si>
    <t>Diseño de estrategias de mercadeo y comercialización para Papelcol</t>
  </si>
  <si>
    <t>25a</t>
  </si>
  <si>
    <t xml:space="preserve">Evaluación del mercado colombiano de publicaciones, empaques e impresos comerciales para 1985-86. </t>
  </si>
  <si>
    <t>Estudio de requerimientos de transporte para Papelcol</t>
  </si>
  <si>
    <t>Cálculo de costos de racionamiento eléctrico en Colombia</t>
  </si>
  <si>
    <t>Cálculo de la utilización de la capacidad instalada en la Industria manufacturera colombiana</t>
  </si>
  <si>
    <t>EMPRESAS MUNICIPALES DE CALI: EMCALI  E INGESAM</t>
  </si>
  <si>
    <t>Evaluación de alternativas para el tratamiento de aguas residuales en Cali</t>
  </si>
  <si>
    <t>Proyecciones del mercado de vivienda y evaluación de nuevas técnicas de construcción en Colombia.</t>
  </si>
  <si>
    <t>PLANEACIÓN DISTRITAL</t>
  </si>
  <si>
    <t>Coordinación de los estudios de factibilidad de Ciudad Bolívar en Bogotá</t>
  </si>
  <si>
    <t>Evaluación  técnico-financiera del proyecto Papelcol</t>
  </si>
  <si>
    <t>Evaluación de la industria de artes gráficas en Colombia: 1970-1983</t>
  </si>
  <si>
    <t>QUÍMICOS DE OCCIDENTE</t>
  </si>
  <si>
    <t>Evaluación técnico-económica del Proyecto Químicos de Occidente</t>
  </si>
  <si>
    <t>FEDEMETAL</t>
  </si>
  <si>
    <t>Formulación de la Plataforma metalmecánica colombiana: 1984-1988</t>
  </si>
  <si>
    <t>CÁMARA COLOMBIANA DE LA CONSTRUCCIÓN:  CAMACOL</t>
  </si>
  <si>
    <t>Evaluación del déficit fiscal e inversiones públicas en Colombia</t>
  </si>
  <si>
    <t>CHEC - CONSULTORES REGIONALES ASOCIADOS</t>
  </si>
  <si>
    <t>Proyecciones de demanda de energía eléctrica en la zona de cubrimiento de la CHEC</t>
  </si>
  <si>
    <t>EMPRESA DE ACUEDUCTO Y ALCANTARILLADO DE BOGOTA E HIDROESTUDIOS</t>
  </si>
  <si>
    <t>Análisis socioeconómico y proyecciones urbanas del área de influencia del proyecto de recuperación del río Bogotá: 1990-2000</t>
  </si>
  <si>
    <t>INSTITUTO COLOMBIANO DE COMERCIO EXTERIOR: INCOMEX</t>
  </si>
  <si>
    <t>Diseño y programación de un Sistema de información de comercio exterior colombiano</t>
  </si>
  <si>
    <t>Estudio de ventajas comparativas agrícolas de Colombia para 18 productos agropecuarios</t>
  </si>
  <si>
    <t>Estimación de la demanda de alimentos en Colombia</t>
  </si>
  <si>
    <t>COMITÉ DE CAFETEROS DEL VALLE</t>
  </si>
  <si>
    <t>Análisis del Censo cafetero de 1980: Revisión y recomendaciones</t>
  </si>
  <si>
    <t>BANCO CENTRAL HIPOTECARIO</t>
  </si>
  <si>
    <t>Análisis del financiamiento de vivienda en Colombia</t>
  </si>
  <si>
    <t>BAVARIA S.A.</t>
  </si>
  <si>
    <t>Estudio de la oferta de cebada en Colombia</t>
  </si>
  <si>
    <t>DEPARTAMENTO NACIONAL DE PLANEACIÓN Y MEJIA MILLÁN &amp; PERRY</t>
  </si>
  <si>
    <t>Estudio Nacional de Energía: 1980-2000</t>
  </si>
  <si>
    <t>Proyecciones de demanda de papel en Colombia</t>
  </si>
  <si>
    <t>HIDROESTUDIOS</t>
  </si>
  <si>
    <t>Factibilidad de microcentrales en Colombia</t>
  </si>
  <si>
    <t>Diseño y estimación de un modelo de proyecciones de demanda de energía eléctrica en Colombia</t>
  </si>
  <si>
    <t>Análisis de los efectos económicos de los servicios públicos en Colombia</t>
  </si>
  <si>
    <t>Factibilidad de traslado del puerto en Puerto Asís</t>
  </si>
  <si>
    <t>u.t</t>
  </si>
  <si>
    <t>rut</t>
  </si>
  <si>
    <t xml:space="preserve">contrato </t>
  </si>
  <si>
    <t>poliza</t>
  </si>
  <si>
    <t>retornos</t>
  </si>
  <si>
    <t>plazas de mercado</t>
  </si>
  <si>
    <t>no tengo nada</t>
  </si>
  <si>
    <t>en proceso falta firma</t>
  </si>
  <si>
    <t>tic</t>
  </si>
  <si>
    <t>emblematicos</t>
  </si>
  <si>
    <t>X</t>
  </si>
  <si>
    <t>deportivos</t>
  </si>
  <si>
    <t>monica.castano@savethechildren.org</t>
  </si>
  <si>
    <t>ASESORIAS</t>
  </si>
  <si>
    <t>PROYECTO</t>
  </si>
  <si>
    <t>valor del contrato</t>
  </si>
  <si>
    <t>OC</t>
  </si>
  <si>
    <t>SAN MATEO APOSTOL</t>
  </si>
  <si>
    <t>Análisis macro y micro de los colegios bilingues de Medellin</t>
  </si>
  <si>
    <t>OF001</t>
  </si>
  <si>
    <t>Acompañamiento presencial o virtual, orientado a la apropiación de la herramienta de analisis, comprendidas en 2 jornadas de capacitaciones dirigidas a los profesionales del equipo tecnico de las fundaciones surtigas, gases de occidente y promigas</t>
  </si>
  <si>
    <t>TODO</t>
  </si>
  <si>
    <t>POLIZA+</t>
  </si>
  <si>
    <t>PROPUESTA</t>
  </si>
  <si>
    <t>PROPUESA</t>
  </si>
  <si>
    <t>CECILIA PUENTES</t>
  </si>
  <si>
    <t>COMPRA AROMATICAS</t>
  </si>
  <si>
    <t>LEGALIZACION ARTURO GARCIA</t>
  </si>
  <si>
    <t>RC BANCOLOMBIA</t>
  </si>
  <si>
    <t>Evaluación institucional, de operación y de resultados del servicio de Defensoría Pública implementado por la Dirección Nacional de Defensoría Pública</t>
  </si>
  <si>
    <t>DEFENSORÍA DEL PUEBLO</t>
  </si>
  <si>
    <t>Realizar una evaluación comparativa integral entre los proyectos del Hospital de Bosa desarrollado bajo el esquema de APP y el Hospital de Usme desarrollado bajo obra pública, identificando, analizando y evaluando principales similitudes y diferencias en sus enfoques de estructuración, contratación, construcción, implementación y operación, así como tiempos y resultados esperados y alcanzados</t>
  </si>
  <si>
    <t xml:space="preserve">Diseñar y aplicar una metodología para la medición del goce efectivo del derecho a la verdad judicial de las víctimas </t>
  </si>
  <si>
    <t>Oswaldo Bejarano</t>
  </si>
  <si>
    <t>Evaluación de impactos y resultados de la implementación de la Política de Gobierno Digital y sus efectos sobre la calidad de vida de los ciudadanos, la competitividad de las empresas y, la gestión de las entidades públicas</t>
  </si>
  <si>
    <t xml:space="preserve">Diagnóstico de salarios dignos basado en datos y seguimiento continuo en alianza con asociaciones de productores de banano en Magdalena (Colombia) con el objetivo de avanzar hacia salarios dignos para los trabajadores de la cadena de suministro del banano. </t>
  </si>
  <si>
    <t>Experiencia de Econometría a la fecha</t>
  </si>
  <si>
    <t>Evaluación de impacto de los servicios de atención y educación inicial brindados por el icbf, en el marco de la atención integral a la primera infancia.</t>
  </si>
  <si>
    <t>DIRECTOR</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</si>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</sst>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7" formatCode="dd/mm/yyyy"/>
    <numFmt numFmtId="169" formatCode="_-* #,##0\ _D_M_-;\-* #,##0\ _D_M_-;_-* &quot;-&quot;??\ _D_M_-;_-@"/>
    <numFmt numFmtId="172" formatCode="_(&quot;$&quot;\ * #,##0_);_(&quot;$&quot;\ * \(#,##0\);_(&quot;$&quot;\ * &quot;-&quot;??_);_(@_)"/>
    <numFmt numFmtId="173" formatCode="_-&quot;$&quot;* #,##0_-;\-&quot;$&quot;* #,##0_-;_-&quot;$&quot;* &quot;-&quot;_-;_-@"/>
  </numFmts>
  <fonts count="15" x14ac:knownFonts="1">
    <font>
      <sz val="10"/>
      <color rgb="FF000000"/>
      <name val="Arial"/>
      <scheme val="minor"/>
    </font>
    <font>
      <sz val="10"/>
      <name val="Arial"/>
      <family val="2"/>
    </font>
    <font>
      <sz val="10"/>
      <color theme="1"/>
      <name val="Calibri"/>
      <family val="2"/>
    </font>
    <font>
      <sz val="10"/>
      <color rgb="FF000000"/>
      <name val="Arial"/>
      <family val="2"/>
    </font>
    <font>
      <sz val="10"/>
      <color theme="1"/>
      <name val="Arial"/>
      <family val="2"/>
    </font>
    <font>
      <b/>
      <sz val="10"/>
      <color theme="1"/>
      <name val="Arial"/>
      <family val="2"/>
    </font>
    <font>
      <u/>
      <sz val="10"/>
      <color theme="10"/>
      <name val="Arial"/>
      <family val="2"/>
    </font>
    <font>
      <b/>
      <sz val="9"/>
      <color rgb="FF000000"/>
      <name val="Calibri"/>
      <family val="2"/>
    </font>
    <font>
      <u/>
      <sz val="10"/>
      <color theme="10"/>
      <name val="Arial"/>
      <family val="2"/>
    </font>
    <font>
      <sz val="14"/>
      <color rgb="FF000000"/>
      <name val="Calibri"/>
      <family val="2"/>
    </font>
    <font>
      <b/>
      <sz val="12"/>
      <color theme="0"/>
      <name val="Georgia"/>
      <family val="1"/>
    </font>
    <font>
      <b/>
      <sz val="16"/>
      <color rgb="FF000000"/>
      <name val="Georgia"/>
      <family val="1"/>
    </font>
    <font>
      <b/>
      <sz val="16"/>
      <color rgb="FFBB442F"/>
      <name val="Georgia"/>
      <family val="1"/>
    </font>
    <font>
      <sz val="14"/>
      <color rgb="FF231F20"/>
      <name val="Calibri"/>
      <family val="2"/>
    </font>
    <font>
      <i/>
      <sz val="14"/>
      <color rgb="FF231F20"/>
      <name val="Calibri"/>
      <family val="2"/>
    </font>
  </fonts>
  <fills count="5">
    <fill>
      <patternFill patternType="none"/>
    </fill>
    <fill>
      <patternFill patternType="gray125"/>
    </fill>
    <fill>
      <patternFill patternType="solid">
        <fgColor rgb="FFFFFF00"/>
        <bgColor rgb="FFFFFF00"/>
      </patternFill>
    </fill>
    <fill>
      <patternFill patternType="solid">
        <fgColor rgb="FFBFBFBF"/>
        <bgColor rgb="FFBFBFBF"/>
      </patternFill>
    </fill>
    <fill>
      <patternFill patternType="solid">
        <fgColor rgb="FF475E16"/>
        <bgColor indexed="64"/>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2" fillId="0" borderId="0" xfId="0" applyFont="1"/>
    <xf numFmtId="0" fontId="4" fillId="0" borderId="0" xfId="0" applyFont="1"/>
    <xf numFmtId="0" fontId="5" fillId="0" borderId="2" xfId="0" applyFont="1" applyBorder="1"/>
    <xf numFmtId="0" fontId="4" fillId="0" borderId="2" xfId="0" applyFont="1" applyBorder="1"/>
    <xf numFmtId="164" fontId="7" fillId="3" borderId="2" xfId="0" applyNumberFormat="1" applyFont="1" applyFill="1" applyBorder="1" applyAlignment="1">
      <alignment horizontal="center" vertical="center" wrapText="1"/>
    </xf>
    <xf numFmtId="3"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0" borderId="2" xfId="0" applyFont="1" applyBorder="1" applyAlignment="1">
      <alignment vertical="center"/>
    </xf>
    <xf numFmtId="164" fontId="4" fillId="0" borderId="2" xfId="0" applyNumberFormat="1" applyFont="1" applyBorder="1"/>
    <xf numFmtId="172" fontId="4" fillId="0" borderId="2" xfId="0" applyNumberFormat="1" applyFont="1" applyBorder="1"/>
    <xf numFmtId="0" fontId="4" fillId="0" borderId="2" xfId="0" applyFont="1" applyBorder="1" applyAlignment="1">
      <alignment wrapText="1"/>
    </xf>
    <xf numFmtId="172" fontId="4" fillId="0" borderId="0" xfId="0" applyNumberFormat="1" applyFont="1"/>
    <xf numFmtId="9" fontId="4" fillId="0" borderId="0" xfId="0" applyNumberFormat="1" applyFont="1"/>
    <xf numFmtId="173" fontId="4" fillId="0" borderId="0" xfId="0" applyNumberFormat="1" applyFont="1"/>
    <xf numFmtId="10" fontId="4" fillId="0" borderId="0" xfId="0" applyNumberFormat="1" applyFont="1"/>
    <xf numFmtId="173" fontId="4" fillId="2" borderId="1" xfId="0" applyNumberFormat="1" applyFont="1" applyFill="1" applyBorder="1"/>
    <xf numFmtId="0" fontId="8" fillId="0" borderId="0" xfId="0" applyFont="1"/>
    <xf numFmtId="169" fontId="4" fillId="0" borderId="0" xfId="0" applyNumberFormat="1" applyFont="1"/>
    <xf numFmtId="0" fontId="0" fillId="0" borderId="0" xfId="0"/>
    <xf numFmtId="0" fontId="6" fillId="0" borderId="0" xfId="0" applyFont="1" applyAlignment="1">
      <alignment horizontal="center" vertical="center" wrapText="1"/>
    </xf>
    <xf numFmtId="0" fontId="4" fillId="0" borderId="3" xfId="0" applyFont="1" applyBorder="1" applyAlignment="1">
      <alignment horizontal="center"/>
    </xf>
    <xf numFmtId="0" fontId="1" fillId="0" borderId="4" xfId="0" applyFont="1" applyBorder="1"/>
    <xf numFmtId="0" fontId="1" fillId="0" borderId="5" xfId="0" applyFont="1" applyBorder="1"/>
    <xf numFmtId="0" fontId="9" fillId="0" borderId="0" xfId="0" applyFont="1" applyFill="1" applyAlignment="1">
      <alignment wrapText="1"/>
    </xf>
    <xf numFmtId="0" fontId="9" fillId="0" borderId="6" xfId="0" applyFont="1" applyFill="1" applyBorder="1" applyAlignment="1">
      <alignment horizontal="center" wrapText="1"/>
    </xf>
    <xf numFmtId="0" fontId="12"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4" borderId="6" xfId="0" applyFont="1" applyFill="1" applyBorder="1" applyAlignment="1">
      <alignment horizontal="center" vertical="center" wrapText="1"/>
    </xf>
    <xf numFmtId="164" fontId="10" fillId="4"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horizontal="left" vertical="center" wrapText="1"/>
    </xf>
    <xf numFmtId="164" fontId="13" fillId="0" borderId="6" xfId="0" applyNumberFormat="1" applyFont="1" applyFill="1" applyBorder="1" applyAlignment="1">
      <alignment horizontal="center" vertical="center" wrapText="1"/>
    </xf>
    <xf numFmtId="167" fontId="13" fillId="0" borderId="6"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0" fontId="13" fillId="0" borderId="6" xfId="0" applyFont="1" applyFill="1" applyBorder="1" applyAlignment="1">
      <alignment horizontal="center" vertical="top" wrapText="1"/>
    </xf>
    <xf numFmtId="0" fontId="13" fillId="0" borderId="6" xfId="0" applyFont="1" applyFill="1" applyBorder="1" applyAlignment="1">
      <alignment horizontal="left" vertical="top" wrapText="1"/>
    </xf>
    <xf numFmtId="164" fontId="13" fillId="0" borderId="6" xfId="0" applyNumberFormat="1" applyFont="1" applyFill="1" applyBorder="1" applyAlignment="1">
      <alignment horizontal="center" vertical="top" wrapText="1"/>
    </xf>
    <xf numFmtId="169" fontId="13" fillId="0" borderId="6" xfId="0" applyNumberFormat="1" applyFont="1" applyFill="1" applyBorder="1" applyAlignment="1">
      <alignment horizontal="center" wrapText="1"/>
    </xf>
    <xf numFmtId="169" fontId="13" fillId="0" borderId="6" xfId="0" applyNumberFormat="1" applyFont="1" applyFill="1" applyBorder="1" applyAlignment="1">
      <alignment vertical="center" wrapText="1"/>
    </xf>
    <xf numFmtId="0" fontId="13" fillId="0" borderId="6" xfId="0" applyFont="1" applyFill="1" applyBorder="1" applyAlignment="1">
      <alignment vertical="center" wrapText="1"/>
    </xf>
    <xf numFmtId="4" fontId="13" fillId="0" borderId="6" xfId="0" applyNumberFormat="1" applyFont="1" applyFill="1" applyBorder="1" applyAlignment="1">
      <alignment horizontal="center" vertical="top" wrapText="1"/>
    </xf>
    <xf numFmtId="0" fontId="13" fillId="0" borderId="6" xfId="0" applyFont="1" applyFill="1" applyBorder="1" applyAlignment="1">
      <alignment horizontal="center" wrapText="1"/>
    </xf>
    <xf numFmtId="4" fontId="13" fillId="0" borderId="6" xfId="0" applyNumberFormat="1" applyFont="1" applyFill="1" applyBorder="1" applyAlignment="1">
      <alignment horizontal="center" vertical="center" wrapText="1"/>
    </xf>
    <xf numFmtId="0" fontId="13" fillId="0" borderId="6" xfId="0" applyFont="1" applyFill="1" applyBorder="1" applyAlignment="1">
      <alignment vertical="top" wrapText="1"/>
    </xf>
    <xf numFmtId="169" fontId="13" fillId="0" borderId="6" xfId="0" applyNumberFormat="1" applyFont="1" applyFill="1" applyBorder="1" applyAlignment="1">
      <alignment horizontal="left" vertical="center" wrapText="1"/>
    </xf>
    <xf numFmtId="164" fontId="13" fillId="0" borderId="6" xfId="0" applyNumberFormat="1" applyFont="1" applyFill="1" applyBorder="1" applyAlignment="1">
      <alignment horizontal="left" vertical="center" wrapText="1"/>
    </xf>
    <xf numFmtId="0" fontId="14" fillId="0" borderId="6" xfId="0" applyFont="1" applyFill="1" applyBorder="1" applyAlignment="1">
      <alignment horizontal="center" vertical="center" wrapText="1"/>
    </xf>
    <xf numFmtId="169" fontId="13" fillId="0" borderId="6" xfId="0" applyNumberFormat="1" applyFont="1" applyFill="1" applyBorder="1" applyAlignment="1">
      <alignment wrapText="1"/>
    </xf>
  </cellXfs>
  <cellStyles count="1">
    <cellStyle name="Normal" xfId="0" builtinId="0"/>
  </cellStyles>
  <dxfs count="0"/>
  <tableStyles count="0" defaultTableStyle="TableStyleMedium2" defaultPivotStyle="PivotStyleLight16"/>
  <colors>
    <mruColors>
      <color rgb="FF231F20"/>
      <color rgb="FFBB442F"/>
      <color rgb="FF475E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196273</xdr:colOff>
      <xdr:row>0</xdr:row>
      <xdr:rowOff>80818</xdr:rowOff>
    </xdr:from>
    <xdr:to>
      <xdr:col>1</xdr:col>
      <xdr:colOff>1769053</xdr:colOff>
      <xdr:row>0</xdr:row>
      <xdr:rowOff>620693</xdr:rowOff>
    </xdr:to>
    <xdr:pic>
      <xdr:nvPicPr>
        <xdr:cNvPr id="3" name="Imagen 2">
          <a:extLst>
            <a:ext uri="{FF2B5EF4-FFF2-40B4-BE49-F238E27FC236}">
              <a16:creationId xmlns:a16="http://schemas.microsoft.com/office/drawing/2014/main" id="{468126D9-5211-314F-9FDC-69AE76024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273" y="80818"/>
          <a:ext cx="2600325" cy="5398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monica.castano@savethechildren.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00"/>
  <sheetViews>
    <sheetView showGridLines="0" tabSelected="1" zoomScale="110" zoomScaleNormal="110" workbookViewId="0">
      <pane xSplit="2" ySplit="5" topLeftCell="C6" activePane="bottomRight" state="frozen"/>
      <selection pane="topRight" activeCell="C1" sqref="C1"/>
      <selection pane="bottomLeft" activeCell="A5" sqref="A5"/>
      <selection pane="bottomRight" activeCell="H8" sqref="H8"/>
    </sheetView>
  </sheetViews>
  <sheetFormatPr baseColWidth="10" defaultColWidth="12.5" defaultRowHeight="15" customHeight="1" x14ac:dyDescent="0.25"/>
  <cols>
    <col min="1" max="1" width="13.5" style="24" customWidth="1"/>
    <col min="2" max="2" width="25.33203125" style="24" customWidth="1"/>
    <col min="3" max="3" width="59.1640625" style="24" customWidth="1"/>
    <col min="4" max="4" width="13" style="24" customWidth="1"/>
    <col min="5" max="5" width="14.1640625" style="24" customWidth="1"/>
    <col min="6" max="6" width="27.5" style="24" customWidth="1"/>
    <col min="7" max="16384" width="12.5" style="24"/>
  </cols>
  <sheetData>
    <row r="1" spans="1:6" ht="60" customHeight="1" x14ac:dyDescent="0.25">
      <c r="A1" s="25"/>
      <c r="B1" s="25"/>
      <c r="C1" s="25"/>
      <c r="D1" s="25"/>
      <c r="E1" s="25"/>
      <c r="F1" s="25"/>
    </row>
    <row r="2" spans="1:6" ht="13.5" customHeight="1" x14ac:dyDescent="0.25">
      <c r="A2" s="26" t="s">
        <v>2028</v>
      </c>
      <c r="B2" s="27"/>
      <c r="C2" s="27"/>
      <c r="D2" s="27"/>
      <c r="E2" s="27"/>
      <c r="F2" s="27"/>
    </row>
    <row r="3" spans="1:6" ht="13.5" customHeight="1" x14ac:dyDescent="0.25">
      <c r="A3" s="27"/>
      <c r="B3" s="27"/>
      <c r="C3" s="27"/>
      <c r="D3" s="27"/>
      <c r="E3" s="27"/>
      <c r="F3" s="27"/>
    </row>
    <row r="4" spans="1:6" ht="17.25" customHeight="1" x14ac:dyDescent="0.25">
      <c r="A4" s="27"/>
      <c r="B4" s="27"/>
      <c r="C4" s="27"/>
      <c r="D4" s="27"/>
      <c r="E4" s="27"/>
      <c r="F4" s="27"/>
    </row>
    <row r="5" spans="1:6" ht="26.25" customHeight="1" x14ac:dyDescent="0.25">
      <c r="A5" s="28" t="s">
        <v>2031</v>
      </c>
      <c r="B5" s="28" t="s">
        <v>0</v>
      </c>
      <c r="C5" s="28" t="s">
        <v>1</v>
      </c>
      <c r="D5" s="29" t="s">
        <v>2</v>
      </c>
      <c r="E5" s="29" t="s">
        <v>3</v>
      </c>
      <c r="F5" s="28" t="s">
        <v>2030</v>
      </c>
    </row>
    <row r="6" spans="1:6" ht="73" customHeight="1" x14ac:dyDescent="0.25">
      <c r="A6" s="30">
        <v>1057</v>
      </c>
      <c r="B6" s="30" t="s">
        <v>265</v>
      </c>
      <c r="C6" s="31" t="s">
        <v>2026</v>
      </c>
      <c r="D6" s="32"/>
      <c r="E6" s="32">
        <v>46013</v>
      </c>
      <c r="F6" s="30" t="s">
        <v>2025</v>
      </c>
    </row>
    <row r="7" spans="1:6" ht="46.5" customHeight="1" x14ac:dyDescent="0.25">
      <c r="A7" s="30">
        <v>1056</v>
      </c>
      <c r="B7" s="30" t="s">
        <v>8</v>
      </c>
      <c r="C7" s="31" t="s">
        <v>2024</v>
      </c>
      <c r="D7" s="32">
        <v>45923</v>
      </c>
      <c r="E7" s="32">
        <v>46022</v>
      </c>
      <c r="F7" s="30" t="s">
        <v>10</v>
      </c>
    </row>
    <row r="8" spans="1:6" ht="54" customHeight="1" x14ac:dyDescent="0.25">
      <c r="A8" s="30">
        <v>1055</v>
      </c>
      <c r="B8" s="30" t="s">
        <v>673</v>
      </c>
      <c r="C8" s="31" t="s">
        <v>2023</v>
      </c>
      <c r="D8" s="32">
        <v>45918</v>
      </c>
      <c r="E8" s="32">
        <v>46022</v>
      </c>
      <c r="F8" s="30"/>
    </row>
    <row r="9" spans="1:6" ht="46.5" customHeight="1" x14ac:dyDescent="0.25">
      <c r="A9" s="30">
        <v>1054</v>
      </c>
      <c r="B9" s="30" t="s">
        <v>2022</v>
      </c>
      <c r="C9" s="31" t="s">
        <v>2021</v>
      </c>
      <c r="D9" s="32">
        <v>45904</v>
      </c>
      <c r="E9" s="32">
        <v>46022</v>
      </c>
      <c r="F9" s="30" t="s">
        <v>55</v>
      </c>
    </row>
    <row r="10" spans="1:6" ht="46.5" customHeight="1" x14ac:dyDescent="0.25">
      <c r="A10" s="30">
        <v>1053</v>
      </c>
      <c r="B10" s="30" t="s">
        <v>5</v>
      </c>
      <c r="C10" s="31" t="s">
        <v>6</v>
      </c>
      <c r="D10" s="32">
        <v>45887</v>
      </c>
      <c r="E10" s="32">
        <v>46007</v>
      </c>
      <c r="F10" s="30" t="s">
        <v>7</v>
      </c>
    </row>
    <row r="11" spans="1:6" ht="56.25" customHeight="1" x14ac:dyDescent="0.25">
      <c r="A11" s="30">
        <v>1052</v>
      </c>
      <c r="B11" s="30" t="s">
        <v>8</v>
      </c>
      <c r="C11" s="31" t="s">
        <v>9</v>
      </c>
      <c r="D11" s="32">
        <v>45890</v>
      </c>
      <c r="E11" s="32">
        <v>46022</v>
      </c>
      <c r="F11" s="30" t="s">
        <v>10</v>
      </c>
    </row>
    <row r="12" spans="1:6" ht="46.5" customHeight="1" x14ac:dyDescent="0.25">
      <c r="A12" s="30">
        <v>1051</v>
      </c>
      <c r="B12" s="30" t="s">
        <v>11</v>
      </c>
      <c r="C12" s="31" t="s">
        <v>12</v>
      </c>
      <c r="D12" s="32">
        <v>45870</v>
      </c>
      <c r="E12" s="32">
        <v>46006</v>
      </c>
      <c r="F12" s="30" t="s">
        <v>13</v>
      </c>
    </row>
    <row r="13" spans="1:6" ht="46.5" customHeight="1" x14ac:dyDescent="0.25">
      <c r="A13" s="30">
        <v>1050</v>
      </c>
      <c r="B13" s="30" t="s">
        <v>15</v>
      </c>
      <c r="C13" s="31" t="s">
        <v>16</v>
      </c>
      <c r="D13" s="32">
        <v>45859</v>
      </c>
      <c r="E13" s="32">
        <v>46022</v>
      </c>
      <c r="F13" s="30" t="s">
        <v>17</v>
      </c>
    </row>
    <row r="14" spans="1:6" ht="46.5" customHeight="1" x14ac:dyDescent="0.25">
      <c r="A14" s="30">
        <v>1049</v>
      </c>
      <c r="B14" s="30" t="s">
        <v>18</v>
      </c>
      <c r="C14" s="31" t="s">
        <v>19</v>
      </c>
      <c r="D14" s="32">
        <v>45901</v>
      </c>
      <c r="E14" s="32" t="s">
        <v>20</v>
      </c>
      <c r="F14" s="30" t="s">
        <v>21</v>
      </c>
    </row>
    <row r="15" spans="1:6" ht="46.5" customHeight="1" x14ac:dyDescent="0.25">
      <c r="A15" s="30">
        <v>1048</v>
      </c>
      <c r="B15" s="30" t="s">
        <v>22</v>
      </c>
      <c r="C15" s="31" t="s">
        <v>23</v>
      </c>
      <c r="D15" s="32">
        <v>45870</v>
      </c>
      <c r="E15" s="32">
        <v>46054</v>
      </c>
      <c r="F15" s="30" t="s">
        <v>24</v>
      </c>
    </row>
    <row r="16" spans="1:6" ht="46.5" customHeight="1" x14ac:dyDescent="0.25">
      <c r="A16" s="30">
        <v>1047</v>
      </c>
      <c r="B16" s="30" t="s">
        <v>25</v>
      </c>
      <c r="C16" s="31" t="s">
        <v>26</v>
      </c>
      <c r="D16" s="32">
        <v>45832</v>
      </c>
      <c r="E16" s="32">
        <v>46022</v>
      </c>
      <c r="F16" s="30" t="s">
        <v>27</v>
      </c>
    </row>
    <row r="17" spans="1:6" ht="58.5" customHeight="1" x14ac:dyDescent="0.25">
      <c r="A17" s="30">
        <v>1046</v>
      </c>
      <c r="B17" s="30" t="s">
        <v>25</v>
      </c>
      <c r="C17" s="31" t="s">
        <v>28</v>
      </c>
      <c r="D17" s="32">
        <v>45824</v>
      </c>
      <c r="E17" s="32">
        <v>46003</v>
      </c>
      <c r="F17" s="30" t="s">
        <v>29</v>
      </c>
    </row>
    <row r="18" spans="1:6" ht="100" x14ac:dyDescent="0.25">
      <c r="A18" s="30">
        <v>1045</v>
      </c>
      <c r="B18" s="30" t="s">
        <v>30</v>
      </c>
      <c r="C18" s="31" t="s">
        <v>31</v>
      </c>
      <c r="D18" s="32">
        <v>45824</v>
      </c>
      <c r="E18" s="32">
        <v>45922</v>
      </c>
      <c r="F18" s="30" t="s">
        <v>24</v>
      </c>
    </row>
    <row r="19" spans="1:6" ht="54" customHeight="1" x14ac:dyDescent="0.25">
      <c r="A19" s="30">
        <v>1044</v>
      </c>
      <c r="B19" s="30" t="s">
        <v>32</v>
      </c>
      <c r="C19" s="31" t="s">
        <v>33</v>
      </c>
      <c r="D19" s="32">
        <v>45813</v>
      </c>
      <c r="E19" s="32">
        <v>46022</v>
      </c>
      <c r="F19" s="30" t="s">
        <v>34</v>
      </c>
    </row>
    <row r="20" spans="1:6" ht="46.5" customHeight="1" x14ac:dyDescent="0.25">
      <c r="A20" s="30">
        <v>1043</v>
      </c>
      <c r="B20" s="30" t="s">
        <v>35</v>
      </c>
      <c r="C20" s="31" t="s">
        <v>36</v>
      </c>
      <c r="D20" s="32">
        <v>45839</v>
      </c>
      <c r="E20" s="32">
        <v>46142</v>
      </c>
      <c r="F20" s="30" t="s">
        <v>37</v>
      </c>
    </row>
    <row r="21" spans="1:6" ht="46.5" customHeight="1" x14ac:dyDescent="0.25">
      <c r="A21" s="30">
        <v>1042</v>
      </c>
      <c r="B21" s="30" t="s">
        <v>38</v>
      </c>
      <c r="C21" s="31" t="s">
        <v>39</v>
      </c>
      <c r="D21" s="32">
        <v>45832</v>
      </c>
      <c r="E21" s="32">
        <v>45924</v>
      </c>
      <c r="F21" s="30" t="s">
        <v>40</v>
      </c>
    </row>
    <row r="22" spans="1:6" ht="46.5" customHeight="1" x14ac:dyDescent="0.25">
      <c r="A22" s="30">
        <v>1041</v>
      </c>
      <c r="B22" s="30" t="s">
        <v>41</v>
      </c>
      <c r="C22" s="31" t="s">
        <v>42</v>
      </c>
      <c r="D22" s="32">
        <v>45848</v>
      </c>
      <c r="E22" s="32">
        <v>45955</v>
      </c>
      <c r="F22" s="30" t="s">
        <v>43</v>
      </c>
    </row>
    <row r="23" spans="1:6" ht="80.25" customHeight="1" x14ac:dyDescent="0.25">
      <c r="A23" s="30">
        <v>1040</v>
      </c>
      <c r="B23" s="30" t="s">
        <v>25</v>
      </c>
      <c r="C23" s="31" t="s">
        <v>44</v>
      </c>
      <c r="D23" s="32">
        <v>45789</v>
      </c>
      <c r="E23" s="32">
        <v>45973</v>
      </c>
      <c r="F23" s="30" t="s">
        <v>45</v>
      </c>
    </row>
    <row r="24" spans="1:6" ht="84.75" customHeight="1" x14ac:dyDescent="0.25">
      <c r="A24" s="30">
        <v>1039</v>
      </c>
      <c r="B24" s="30" t="s">
        <v>46</v>
      </c>
      <c r="C24" s="31" t="s">
        <v>47</v>
      </c>
      <c r="D24" s="32">
        <v>45824</v>
      </c>
      <c r="E24" s="32">
        <v>45899</v>
      </c>
      <c r="F24" s="30" t="s">
        <v>48</v>
      </c>
    </row>
    <row r="25" spans="1:6" ht="46.5" customHeight="1" x14ac:dyDescent="0.25">
      <c r="A25" s="30">
        <v>1038</v>
      </c>
      <c r="B25" s="30" t="s">
        <v>49</v>
      </c>
      <c r="C25" s="31" t="s">
        <v>50</v>
      </c>
      <c r="D25" s="32">
        <v>45761</v>
      </c>
      <c r="E25" s="32">
        <v>46080</v>
      </c>
      <c r="F25" s="30" t="s">
        <v>17</v>
      </c>
    </row>
    <row r="26" spans="1:6" ht="60" x14ac:dyDescent="0.25">
      <c r="A26" s="30">
        <v>1037</v>
      </c>
      <c r="B26" s="30" t="s">
        <v>51</v>
      </c>
      <c r="C26" s="31" t="s">
        <v>52</v>
      </c>
      <c r="D26" s="32">
        <v>45743</v>
      </c>
      <c r="E26" s="32">
        <v>46003</v>
      </c>
      <c r="F26" s="30" t="s">
        <v>53</v>
      </c>
    </row>
    <row r="27" spans="1:6" ht="40" x14ac:dyDescent="0.25">
      <c r="A27" s="30">
        <v>1036</v>
      </c>
      <c r="B27" s="30" t="s">
        <v>35</v>
      </c>
      <c r="C27" s="31" t="s">
        <v>54</v>
      </c>
      <c r="D27" s="32">
        <v>45772</v>
      </c>
      <c r="E27" s="32">
        <v>46296</v>
      </c>
      <c r="F27" s="30" t="s">
        <v>55</v>
      </c>
    </row>
    <row r="28" spans="1:6" ht="40" x14ac:dyDescent="0.25">
      <c r="A28" s="30">
        <v>1035</v>
      </c>
      <c r="B28" s="30" t="s">
        <v>56</v>
      </c>
      <c r="C28" s="31" t="s">
        <v>57</v>
      </c>
      <c r="D28" s="32">
        <v>45713</v>
      </c>
      <c r="E28" s="32">
        <v>46078</v>
      </c>
      <c r="F28" s="30" t="s">
        <v>58</v>
      </c>
    </row>
    <row r="29" spans="1:6" ht="261.75" customHeight="1" x14ac:dyDescent="0.25">
      <c r="A29" s="30">
        <v>1034</v>
      </c>
      <c r="B29" s="30" t="s">
        <v>59</v>
      </c>
      <c r="C29" s="31" t="s">
        <v>60</v>
      </c>
      <c r="D29" s="32">
        <v>45688</v>
      </c>
      <c r="E29" s="32">
        <v>45869</v>
      </c>
      <c r="F29" s="30" t="s">
        <v>17</v>
      </c>
    </row>
    <row r="30" spans="1:6" ht="80" x14ac:dyDescent="0.25">
      <c r="A30" s="30">
        <v>1033</v>
      </c>
      <c r="B30" s="30" t="s">
        <v>61</v>
      </c>
      <c r="C30" s="31" t="s">
        <v>62</v>
      </c>
      <c r="D30" s="32">
        <v>45680</v>
      </c>
      <c r="E30" s="33">
        <v>46052</v>
      </c>
      <c r="F30" s="30" t="s">
        <v>63</v>
      </c>
    </row>
    <row r="31" spans="1:6" ht="80" x14ac:dyDescent="0.25">
      <c r="A31" s="30">
        <v>1032</v>
      </c>
      <c r="B31" s="30" t="s">
        <v>64</v>
      </c>
      <c r="C31" s="31" t="s">
        <v>65</v>
      </c>
      <c r="D31" s="32">
        <v>45666</v>
      </c>
      <c r="E31" s="32">
        <v>45768</v>
      </c>
      <c r="F31" s="30" t="s">
        <v>24</v>
      </c>
    </row>
    <row r="32" spans="1:6" ht="79.5" customHeight="1" x14ac:dyDescent="0.25">
      <c r="A32" s="30">
        <v>1031</v>
      </c>
      <c r="B32" s="30" t="s">
        <v>66</v>
      </c>
      <c r="C32" s="31" t="s">
        <v>67</v>
      </c>
      <c r="D32" s="32">
        <v>45622</v>
      </c>
      <c r="E32" s="32">
        <v>45863</v>
      </c>
      <c r="F32" s="30" t="s">
        <v>68</v>
      </c>
    </row>
    <row r="33" spans="1:6" ht="127.5" customHeight="1" x14ac:dyDescent="0.25">
      <c r="A33" s="30">
        <v>1030</v>
      </c>
      <c r="B33" s="30" t="s">
        <v>69</v>
      </c>
      <c r="C33" s="31" t="s">
        <v>70</v>
      </c>
      <c r="D33" s="32">
        <v>45611</v>
      </c>
      <c r="E33" s="32">
        <v>45792</v>
      </c>
      <c r="F33" s="30" t="s">
        <v>10</v>
      </c>
    </row>
    <row r="34" spans="1:6" ht="92.25" customHeight="1" x14ac:dyDescent="0.25">
      <c r="A34" s="30">
        <v>1029</v>
      </c>
      <c r="B34" s="30" t="s">
        <v>71</v>
      </c>
      <c r="C34" s="31" t="s">
        <v>72</v>
      </c>
      <c r="D34" s="32">
        <v>45611</v>
      </c>
      <c r="E34" s="32">
        <v>45731</v>
      </c>
      <c r="F34" s="30" t="s">
        <v>13</v>
      </c>
    </row>
    <row r="35" spans="1:6" ht="100" x14ac:dyDescent="0.25">
      <c r="A35" s="30">
        <v>1028</v>
      </c>
      <c r="B35" s="30" t="s">
        <v>30</v>
      </c>
      <c r="C35" s="31" t="s">
        <v>73</v>
      </c>
      <c r="D35" s="32">
        <v>45601</v>
      </c>
      <c r="E35" s="32">
        <v>45840</v>
      </c>
      <c r="F35" s="30" t="s">
        <v>74</v>
      </c>
    </row>
    <row r="36" spans="1:6" ht="160" x14ac:dyDescent="0.25">
      <c r="A36" s="30">
        <v>1027</v>
      </c>
      <c r="B36" s="30" t="s">
        <v>11</v>
      </c>
      <c r="C36" s="31" t="s">
        <v>75</v>
      </c>
      <c r="D36" s="32">
        <v>45625</v>
      </c>
      <c r="E36" s="32">
        <v>45991</v>
      </c>
      <c r="F36" s="30" t="s">
        <v>76</v>
      </c>
    </row>
    <row r="37" spans="1:6" ht="40" x14ac:dyDescent="0.25">
      <c r="A37" s="30">
        <v>1026</v>
      </c>
      <c r="B37" s="30" t="s">
        <v>77</v>
      </c>
      <c r="C37" s="31" t="s">
        <v>78</v>
      </c>
      <c r="D37" s="32">
        <v>45639</v>
      </c>
      <c r="E37" s="32">
        <v>45930</v>
      </c>
      <c r="F37" s="30" t="s">
        <v>79</v>
      </c>
    </row>
    <row r="38" spans="1:6" ht="40" x14ac:dyDescent="0.25">
      <c r="A38" s="30">
        <v>1025</v>
      </c>
      <c r="B38" s="30" t="s">
        <v>80</v>
      </c>
      <c r="C38" s="31" t="s">
        <v>81</v>
      </c>
      <c r="D38" s="32">
        <v>45609</v>
      </c>
      <c r="E38" s="32">
        <v>45688</v>
      </c>
      <c r="F38" s="30" t="s">
        <v>82</v>
      </c>
    </row>
    <row r="39" spans="1:6" ht="80" x14ac:dyDescent="0.25">
      <c r="A39" s="30">
        <v>1024</v>
      </c>
      <c r="B39" s="30" t="s">
        <v>41</v>
      </c>
      <c r="C39" s="31" t="s">
        <v>84</v>
      </c>
      <c r="D39" s="32">
        <v>45566</v>
      </c>
      <c r="E39" s="32">
        <f>+D38+90</f>
        <v>45699</v>
      </c>
      <c r="F39" s="30" t="s">
        <v>43</v>
      </c>
    </row>
    <row r="40" spans="1:6" ht="40" x14ac:dyDescent="0.25">
      <c r="A40" s="30">
        <v>1023</v>
      </c>
      <c r="B40" s="30" t="s">
        <v>35</v>
      </c>
      <c r="C40" s="31" t="s">
        <v>85</v>
      </c>
      <c r="D40" s="32">
        <v>45583</v>
      </c>
      <c r="E40" s="32">
        <v>45853</v>
      </c>
      <c r="F40" s="30" t="s">
        <v>17</v>
      </c>
    </row>
    <row r="41" spans="1:6" ht="60" x14ac:dyDescent="0.25">
      <c r="A41" s="30">
        <v>1022</v>
      </c>
      <c r="B41" s="30" t="s">
        <v>86</v>
      </c>
      <c r="C41" s="31" t="s">
        <v>87</v>
      </c>
      <c r="D41" s="32">
        <v>45581</v>
      </c>
      <c r="E41" s="32">
        <v>45746</v>
      </c>
      <c r="F41" s="30" t="s">
        <v>55</v>
      </c>
    </row>
    <row r="42" spans="1:6" ht="80" x14ac:dyDescent="0.25">
      <c r="A42" s="30">
        <v>1021</v>
      </c>
      <c r="B42" s="30" t="s">
        <v>11</v>
      </c>
      <c r="C42" s="31" t="s">
        <v>88</v>
      </c>
      <c r="D42" s="32" t="s">
        <v>89</v>
      </c>
      <c r="E42" s="32" t="s">
        <v>90</v>
      </c>
      <c r="F42" s="30" t="s">
        <v>91</v>
      </c>
    </row>
    <row r="43" spans="1:6" ht="100" x14ac:dyDescent="0.25">
      <c r="A43" s="30">
        <v>1020</v>
      </c>
      <c r="B43" s="30" t="s">
        <v>92</v>
      </c>
      <c r="C43" s="31" t="s">
        <v>2027</v>
      </c>
      <c r="D43" s="32">
        <v>45524</v>
      </c>
      <c r="E43" s="32">
        <v>45731</v>
      </c>
      <c r="F43" s="30" t="s">
        <v>93</v>
      </c>
    </row>
    <row r="44" spans="1:6" ht="20" x14ac:dyDescent="0.25">
      <c r="A44" s="30">
        <v>1019</v>
      </c>
      <c r="B44" s="30" t="s">
        <v>94</v>
      </c>
      <c r="C44" s="31" t="s">
        <v>95</v>
      </c>
      <c r="D44" s="30"/>
      <c r="E44" s="30"/>
      <c r="F44" s="30" t="s">
        <v>96</v>
      </c>
    </row>
    <row r="45" spans="1:6" ht="40" x14ac:dyDescent="0.25">
      <c r="A45" s="30">
        <v>1018</v>
      </c>
      <c r="B45" s="30" t="s">
        <v>11</v>
      </c>
      <c r="C45" s="31" t="s">
        <v>97</v>
      </c>
      <c r="D45" s="32">
        <v>45544</v>
      </c>
      <c r="E45" s="32">
        <v>45657</v>
      </c>
      <c r="F45" s="30"/>
    </row>
    <row r="46" spans="1:6" ht="80" x14ac:dyDescent="0.25">
      <c r="A46" s="30">
        <v>1017</v>
      </c>
      <c r="B46" s="30" t="s">
        <v>98</v>
      </c>
      <c r="C46" s="31" t="s">
        <v>99</v>
      </c>
      <c r="D46" s="32">
        <v>45516</v>
      </c>
      <c r="E46" s="32">
        <v>45716</v>
      </c>
      <c r="F46" s="30" t="s">
        <v>100</v>
      </c>
    </row>
    <row r="47" spans="1:6" ht="20" x14ac:dyDescent="0.25">
      <c r="A47" s="30">
        <v>1016</v>
      </c>
      <c r="B47" s="30" t="s">
        <v>101</v>
      </c>
      <c r="C47" s="31" t="s">
        <v>102</v>
      </c>
      <c r="D47" s="32">
        <v>45489</v>
      </c>
      <c r="E47" s="32">
        <v>45763</v>
      </c>
      <c r="F47" s="30" t="s">
        <v>103</v>
      </c>
    </row>
    <row r="48" spans="1:6" ht="60" x14ac:dyDescent="0.25">
      <c r="A48" s="30">
        <v>1015</v>
      </c>
      <c r="B48" s="30" t="s">
        <v>104</v>
      </c>
      <c r="C48" s="31" t="s">
        <v>105</v>
      </c>
      <c r="D48" s="32">
        <v>45537</v>
      </c>
      <c r="E48" s="32">
        <v>45902</v>
      </c>
      <c r="F48" s="30" t="s">
        <v>17</v>
      </c>
    </row>
    <row r="49" spans="1:6" ht="40" x14ac:dyDescent="0.25">
      <c r="A49" s="30">
        <v>1014</v>
      </c>
      <c r="B49" s="30" t="s">
        <v>106</v>
      </c>
      <c r="C49" s="31" t="s">
        <v>107</v>
      </c>
      <c r="D49" s="32">
        <v>45464</v>
      </c>
      <c r="E49" s="32">
        <v>45688</v>
      </c>
      <c r="F49" s="30" t="s">
        <v>108</v>
      </c>
    </row>
    <row r="50" spans="1:6" ht="120" x14ac:dyDescent="0.25">
      <c r="A50" s="30">
        <v>1013</v>
      </c>
      <c r="B50" s="30" t="s">
        <v>109</v>
      </c>
      <c r="C50" s="31" t="s">
        <v>110</v>
      </c>
      <c r="D50" s="32">
        <v>45463</v>
      </c>
      <c r="E50" s="32">
        <v>45716</v>
      </c>
      <c r="F50" s="30" t="s">
        <v>111</v>
      </c>
    </row>
    <row r="51" spans="1:6" ht="40" x14ac:dyDescent="0.25">
      <c r="A51" s="30">
        <v>1012</v>
      </c>
      <c r="B51" s="30" t="s">
        <v>112</v>
      </c>
      <c r="C51" s="31" t="s">
        <v>113</v>
      </c>
      <c r="D51" s="32">
        <v>45467</v>
      </c>
      <c r="E51" s="32">
        <v>45746</v>
      </c>
      <c r="F51" s="30" t="s">
        <v>114</v>
      </c>
    </row>
    <row r="52" spans="1:6" ht="40" x14ac:dyDescent="0.25">
      <c r="A52" s="30">
        <v>1011</v>
      </c>
      <c r="B52" s="30" t="s">
        <v>115</v>
      </c>
      <c r="C52" s="31" t="s">
        <v>116</v>
      </c>
      <c r="D52" s="32">
        <v>45498</v>
      </c>
      <c r="E52" s="32">
        <v>45639</v>
      </c>
      <c r="F52" s="30" t="s">
        <v>55</v>
      </c>
    </row>
    <row r="53" spans="1:6" ht="80" x14ac:dyDescent="0.25">
      <c r="A53" s="30">
        <v>1010</v>
      </c>
      <c r="B53" s="30" t="s">
        <v>117</v>
      </c>
      <c r="C53" s="31" t="s">
        <v>118</v>
      </c>
      <c r="D53" s="32">
        <v>45457</v>
      </c>
      <c r="E53" s="32">
        <v>45596</v>
      </c>
      <c r="F53" s="30" t="s">
        <v>93</v>
      </c>
    </row>
    <row r="54" spans="1:6" ht="60" x14ac:dyDescent="0.25">
      <c r="A54" s="30">
        <v>1009</v>
      </c>
      <c r="B54" s="30" t="s">
        <v>119</v>
      </c>
      <c r="C54" s="31" t="s">
        <v>120</v>
      </c>
      <c r="D54" s="32">
        <v>45463</v>
      </c>
      <c r="E54" s="32">
        <v>45653</v>
      </c>
      <c r="F54" s="30" t="s">
        <v>55</v>
      </c>
    </row>
    <row r="55" spans="1:6" ht="36.75" customHeight="1" x14ac:dyDescent="0.25">
      <c r="A55" s="30">
        <v>1008</v>
      </c>
      <c r="B55" s="30" t="s">
        <v>69</v>
      </c>
      <c r="C55" s="31" t="s">
        <v>121</v>
      </c>
      <c r="D55" s="32">
        <v>45447</v>
      </c>
      <c r="E55" s="32">
        <v>45473</v>
      </c>
      <c r="F55" s="30" t="s">
        <v>122</v>
      </c>
    </row>
    <row r="56" spans="1:6" ht="100" x14ac:dyDescent="0.25">
      <c r="A56" s="30">
        <v>1007</v>
      </c>
      <c r="B56" s="30" t="s">
        <v>123</v>
      </c>
      <c r="C56" s="31" t="s">
        <v>124</v>
      </c>
      <c r="D56" s="32">
        <v>45429</v>
      </c>
      <c r="E56" s="32">
        <v>45530</v>
      </c>
      <c r="F56" s="30" t="s">
        <v>125</v>
      </c>
    </row>
    <row r="57" spans="1:6" ht="80" x14ac:dyDescent="0.25">
      <c r="A57" s="30" t="s">
        <v>126</v>
      </c>
      <c r="B57" s="30" t="s">
        <v>127</v>
      </c>
      <c r="C57" s="31" t="s">
        <v>128</v>
      </c>
      <c r="D57" s="32">
        <v>45412</v>
      </c>
      <c r="E57" s="32">
        <v>45657</v>
      </c>
      <c r="F57" s="30" t="s">
        <v>13</v>
      </c>
    </row>
    <row r="58" spans="1:6" ht="80" x14ac:dyDescent="0.25">
      <c r="A58" s="30" t="s">
        <v>129</v>
      </c>
      <c r="B58" s="30" t="s">
        <v>127</v>
      </c>
      <c r="C58" s="31" t="s">
        <v>130</v>
      </c>
      <c r="D58" s="32">
        <v>45412</v>
      </c>
      <c r="E58" s="32">
        <v>45657</v>
      </c>
      <c r="F58" s="30" t="s">
        <v>24</v>
      </c>
    </row>
    <row r="59" spans="1:6" ht="20" x14ac:dyDescent="0.25">
      <c r="A59" s="30">
        <v>1005</v>
      </c>
      <c r="B59" s="30" t="s">
        <v>131</v>
      </c>
      <c r="C59" s="31" t="s">
        <v>132</v>
      </c>
      <c r="D59" s="32">
        <v>45383</v>
      </c>
      <c r="E59" s="32">
        <v>45471</v>
      </c>
      <c r="F59" s="30" t="s">
        <v>133</v>
      </c>
    </row>
    <row r="60" spans="1:6" ht="60" x14ac:dyDescent="0.25">
      <c r="A60" s="30">
        <v>1004</v>
      </c>
      <c r="B60" s="30" t="s">
        <v>123</v>
      </c>
      <c r="C60" s="31" t="s">
        <v>134</v>
      </c>
      <c r="D60" s="32">
        <v>45394</v>
      </c>
      <c r="E60" s="32">
        <v>45535</v>
      </c>
      <c r="F60" s="30" t="s">
        <v>55</v>
      </c>
    </row>
    <row r="61" spans="1:6" ht="80" x14ac:dyDescent="0.25">
      <c r="A61" s="30">
        <v>1003</v>
      </c>
      <c r="B61" s="30" t="s">
        <v>135</v>
      </c>
      <c r="C61" s="31" t="s">
        <v>136</v>
      </c>
      <c r="D61" s="32">
        <v>45364</v>
      </c>
      <c r="E61" s="32">
        <v>45503</v>
      </c>
      <c r="F61" s="30" t="s">
        <v>137</v>
      </c>
    </row>
    <row r="62" spans="1:6" ht="40" x14ac:dyDescent="0.25">
      <c r="A62" s="30">
        <v>1002</v>
      </c>
      <c r="B62" s="30" t="s">
        <v>8</v>
      </c>
      <c r="C62" s="31" t="s">
        <v>138</v>
      </c>
      <c r="D62" s="33">
        <v>45399</v>
      </c>
      <c r="E62" s="32">
        <v>45596</v>
      </c>
      <c r="F62" s="30" t="s">
        <v>24</v>
      </c>
    </row>
    <row r="63" spans="1:6" ht="60" x14ac:dyDescent="0.25">
      <c r="A63" s="30">
        <v>1001</v>
      </c>
      <c r="B63" s="30" t="s">
        <v>35</v>
      </c>
      <c r="C63" s="31" t="s">
        <v>139</v>
      </c>
      <c r="D63" s="32">
        <v>45363</v>
      </c>
      <c r="E63" s="32">
        <v>45912</v>
      </c>
      <c r="F63" s="30" t="s">
        <v>140</v>
      </c>
    </row>
    <row r="64" spans="1:6" ht="40" x14ac:dyDescent="0.25">
      <c r="A64" s="30">
        <v>1000</v>
      </c>
      <c r="B64" s="30" t="s">
        <v>25</v>
      </c>
      <c r="C64" s="31" t="s">
        <v>141</v>
      </c>
      <c r="D64" s="32">
        <v>45331</v>
      </c>
      <c r="E64" s="32">
        <v>45744</v>
      </c>
      <c r="F64" s="30" t="s">
        <v>142</v>
      </c>
    </row>
    <row r="65" spans="1:6" ht="20" x14ac:dyDescent="0.25">
      <c r="A65" s="30">
        <v>999</v>
      </c>
      <c r="B65" s="30" t="s">
        <v>143</v>
      </c>
      <c r="C65" s="31" t="s">
        <v>144</v>
      </c>
      <c r="D65" s="32">
        <v>45306</v>
      </c>
      <c r="E65" s="32">
        <v>45671</v>
      </c>
      <c r="F65" s="30" t="s">
        <v>10</v>
      </c>
    </row>
    <row r="66" spans="1:6" ht="100" x14ac:dyDescent="0.25">
      <c r="A66" s="30">
        <v>998</v>
      </c>
      <c r="B66" s="30" t="s">
        <v>30</v>
      </c>
      <c r="C66" s="31" t="s">
        <v>145</v>
      </c>
      <c r="D66" s="32">
        <v>45275</v>
      </c>
      <c r="E66" s="32">
        <v>45565</v>
      </c>
      <c r="F66" s="30" t="s">
        <v>68</v>
      </c>
    </row>
    <row r="67" spans="1:6" ht="38.25" customHeight="1" x14ac:dyDescent="0.25">
      <c r="A67" s="30">
        <v>997</v>
      </c>
      <c r="B67" s="30" t="s">
        <v>11</v>
      </c>
      <c r="C67" s="31" t="s">
        <v>146</v>
      </c>
      <c r="D67" s="32">
        <v>45276</v>
      </c>
      <c r="E67" s="32">
        <v>45612</v>
      </c>
      <c r="F67" s="30" t="s">
        <v>13</v>
      </c>
    </row>
    <row r="68" spans="1:6" ht="40" x14ac:dyDescent="0.25">
      <c r="A68" s="30">
        <v>996</v>
      </c>
      <c r="B68" s="30" t="s">
        <v>147</v>
      </c>
      <c r="C68" s="31" t="s">
        <v>148</v>
      </c>
      <c r="D68" s="32">
        <v>45272</v>
      </c>
      <c r="E68" s="32">
        <v>45669</v>
      </c>
      <c r="F68" s="30" t="s">
        <v>133</v>
      </c>
    </row>
    <row r="69" spans="1:6" ht="40" x14ac:dyDescent="0.25">
      <c r="A69" s="30">
        <v>995</v>
      </c>
      <c r="B69" s="30" t="s">
        <v>149</v>
      </c>
      <c r="C69" s="31" t="s">
        <v>150</v>
      </c>
      <c r="D69" s="32">
        <v>45266</v>
      </c>
      <c r="E69" s="32">
        <v>45565</v>
      </c>
      <c r="F69" s="30" t="s">
        <v>40</v>
      </c>
    </row>
    <row r="70" spans="1:6" ht="40" x14ac:dyDescent="0.25">
      <c r="A70" s="30">
        <v>994</v>
      </c>
      <c r="B70" s="30" t="s">
        <v>151</v>
      </c>
      <c r="C70" s="31" t="s">
        <v>152</v>
      </c>
      <c r="D70" s="32">
        <v>45355</v>
      </c>
      <c r="E70" s="32">
        <v>45716</v>
      </c>
      <c r="F70" s="30" t="s">
        <v>7</v>
      </c>
    </row>
    <row r="71" spans="1:6" ht="60" x14ac:dyDescent="0.25">
      <c r="A71" s="30">
        <v>993</v>
      </c>
      <c r="B71" s="30" t="s">
        <v>153</v>
      </c>
      <c r="C71" s="31" t="s">
        <v>154</v>
      </c>
      <c r="D71" s="32">
        <v>45266</v>
      </c>
      <c r="E71" s="32">
        <v>45691</v>
      </c>
      <c r="F71" s="30" t="s">
        <v>55</v>
      </c>
    </row>
    <row r="72" spans="1:6" ht="80" x14ac:dyDescent="0.25">
      <c r="A72" s="30">
        <v>992</v>
      </c>
      <c r="B72" s="30" t="s">
        <v>155</v>
      </c>
      <c r="C72" s="31" t="s">
        <v>156</v>
      </c>
      <c r="D72" s="32">
        <v>45250</v>
      </c>
      <c r="E72" s="32">
        <v>45371</v>
      </c>
      <c r="F72" s="30" t="s">
        <v>40</v>
      </c>
    </row>
    <row r="73" spans="1:6" ht="40" x14ac:dyDescent="0.25">
      <c r="A73" s="30">
        <v>991</v>
      </c>
      <c r="B73" s="30" t="s">
        <v>71</v>
      </c>
      <c r="C73" s="31" t="s">
        <v>157</v>
      </c>
      <c r="D73" s="32">
        <v>45250</v>
      </c>
      <c r="E73" s="32">
        <v>45371</v>
      </c>
      <c r="F73" s="30" t="s">
        <v>13</v>
      </c>
    </row>
    <row r="74" spans="1:6" ht="40" x14ac:dyDescent="0.25">
      <c r="A74" s="30">
        <v>990</v>
      </c>
      <c r="B74" s="30" t="s">
        <v>158</v>
      </c>
      <c r="C74" s="31" t="s">
        <v>159</v>
      </c>
      <c r="D74" s="32">
        <v>45244</v>
      </c>
      <c r="E74" s="32">
        <v>45336</v>
      </c>
      <c r="F74" s="30" t="s">
        <v>13</v>
      </c>
    </row>
    <row r="75" spans="1:6" ht="140" x14ac:dyDescent="0.25">
      <c r="A75" s="30">
        <v>989</v>
      </c>
      <c r="B75" s="30" t="s">
        <v>30</v>
      </c>
      <c r="C75" s="31" t="s">
        <v>160</v>
      </c>
      <c r="D75" s="32">
        <v>45223</v>
      </c>
      <c r="E75" s="32">
        <v>45374</v>
      </c>
      <c r="F75" s="30" t="s">
        <v>161</v>
      </c>
    </row>
    <row r="76" spans="1:6" ht="60" x14ac:dyDescent="0.25">
      <c r="A76" s="30">
        <v>988</v>
      </c>
      <c r="B76" s="30" t="s">
        <v>162</v>
      </c>
      <c r="C76" s="31" t="s">
        <v>163</v>
      </c>
      <c r="D76" s="32">
        <v>45230</v>
      </c>
      <c r="E76" s="32">
        <v>45442</v>
      </c>
      <c r="F76" s="30" t="s">
        <v>17</v>
      </c>
    </row>
    <row r="77" spans="1:6" ht="100" x14ac:dyDescent="0.25">
      <c r="A77" s="30">
        <v>987</v>
      </c>
      <c r="B77" s="30" t="s">
        <v>164</v>
      </c>
      <c r="C77" s="31" t="s">
        <v>165</v>
      </c>
      <c r="D77" s="32">
        <v>45238</v>
      </c>
      <c r="E77" s="32">
        <v>45574</v>
      </c>
      <c r="F77" s="30" t="s">
        <v>103</v>
      </c>
    </row>
    <row r="78" spans="1:6" ht="80" x14ac:dyDescent="0.25">
      <c r="A78" s="30" t="s">
        <v>166</v>
      </c>
      <c r="B78" s="30" t="s">
        <v>127</v>
      </c>
      <c r="C78" s="31" t="s">
        <v>167</v>
      </c>
      <c r="D78" s="32">
        <v>45271</v>
      </c>
      <c r="E78" s="32">
        <v>45397</v>
      </c>
      <c r="F78" s="30" t="s">
        <v>13</v>
      </c>
    </row>
    <row r="79" spans="1:6" ht="60" x14ac:dyDescent="0.25">
      <c r="A79" s="30">
        <v>986</v>
      </c>
      <c r="B79" s="30" t="s">
        <v>127</v>
      </c>
      <c r="C79" s="31" t="s">
        <v>168</v>
      </c>
      <c r="D79" s="32">
        <v>45205</v>
      </c>
      <c r="E79" s="32">
        <v>45322</v>
      </c>
      <c r="F79" s="30" t="s">
        <v>24</v>
      </c>
    </row>
    <row r="80" spans="1:6" ht="40" x14ac:dyDescent="0.25">
      <c r="A80" s="30">
        <v>985</v>
      </c>
      <c r="B80" s="30" t="s">
        <v>15</v>
      </c>
      <c r="C80" s="31" t="s">
        <v>169</v>
      </c>
      <c r="D80" s="32">
        <v>45197</v>
      </c>
      <c r="E80" s="32">
        <v>45412</v>
      </c>
      <c r="F80" s="30" t="s">
        <v>170</v>
      </c>
    </row>
    <row r="81" spans="1:6" ht="60" x14ac:dyDescent="0.25">
      <c r="A81" s="30">
        <v>984</v>
      </c>
      <c r="B81" s="30" t="s">
        <v>123</v>
      </c>
      <c r="C81" s="31" t="s">
        <v>171</v>
      </c>
      <c r="D81" s="32">
        <v>45211</v>
      </c>
      <c r="E81" s="32">
        <v>45291</v>
      </c>
      <c r="F81" s="30" t="s">
        <v>55</v>
      </c>
    </row>
    <row r="82" spans="1:6" ht="40" x14ac:dyDescent="0.25">
      <c r="A82" s="30">
        <v>983</v>
      </c>
      <c r="B82" s="30" t="s">
        <v>172</v>
      </c>
      <c r="C82" s="31" t="s">
        <v>173</v>
      </c>
      <c r="D82" s="32">
        <v>45208</v>
      </c>
      <c r="E82" s="32">
        <v>45291</v>
      </c>
      <c r="F82" s="30" t="s">
        <v>17</v>
      </c>
    </row>
    <row r="83" spans="1:6" ht="80" x14ac:dyDescent="0.25">
      <c r="A83" s="30">
        <v>982</v>
      </c>
      <c r="B83" s="30" t="s">
        <v>174</v>
      </c>
      <c r="C83" s="31" t="s">
        <v>175</v>
      </c>
      <c r="D83" s="32">
        <v>45212</v>
      </c>
      <c r="E83" s="32">
        <v>45345</v>
      </c>
      <c r="F83" s="30" t="s">
        <v>82</v>
      </c>
    </row>
    <row r="84" spans="1:6" ht="60" x14ac:dyDescent="0.25">
      <c r="A84" s="30">
        <v>981</v>
      </c>
      <c r="B84" s="30" t="s">
        <v>176</v>
      </c>
      <c r="C84" s="31" t="s">
        <v>177</v>
      </c>
      <c r="D84" s="32">
        <v>45189</v>
      </c>
      <c r="E84" s="32">
        <v>45596</v>
      </c>
      <c r="F84" s="30" t="s">
        <v>178</v>
      </c>
    </row>
    <row r="85" spans="1:6" ht="60" x14ac:dyDescent="0.25">
      <c r="A85" s="30">
        <v>980</v>
      </c>
      <c r="B85" s="30" t="s">
        <v>179</v>
      </c>
      <c r="C85" s="31" t="s">
        <v>180</v>
      </c>
      <c r="D85" s="32">
        <v>45216</v>
      </c>
      <c r="E85" s="32">
        <v>45716</v>
      </c>
      <c r="F85" s="30" t="s">
        <v>181</v>
      </c>
    </row>
    <row r="86" spans="1:6" ht="40" x14ac:dyDescent="0.25">
      <c r="A86" s="30">
        <v>979</v>
      </c>
      <c r="B86" s="30" t="s">
        <v>11</v>
      </c>
      <c r="C86" s="31" t="s">
        <v>182</v>
      </c>
      <c r="D86" s="32">
        <v>45176</v>
      </c>
      <c r="E86" s="32">
        <v>45291</v>
      </c>
      <c r="F86" s="30" t="s">
        <v>13</v>
      </c>
    </row>
    <row r="87" spans="1:6" ht="60" x14ac:dyDescent="0.25">
      <c r="A87" s="30">
        <v>978</v>
      </c>
      <c r="B87" s="30" t="s">
        <v>183</v>
      </c>
      <c r="C87" s="31" t="s">
        <v>184</v>
      </c>
      <c r="D87" s="32">
        <v>45180</v>
      </c>
      <c r="E87" s="32">
        <v>45322</v>
      </c>
      <c r="F87" s="30" t="s">
        <v>55</v>
      </c>
    </row>
    <row r="88" spans="1:6" ht="60" x14ac:dyDescent="0.25">
      <c r="A88" s="30">
        <v>977</v>
      </c>
      <c r="B88" s="30" t="s">
        <v>185</v>
      </c>
      <c r="C88" s="31" t="s">
        <v>186</v>
      </c>
      <c r="D88" s="32">
        <v>45184</v>
      </c>
      <c r="E88" s="32">
        <v>45382</v>
      </c>
      <c r="F88" s="30" t="s">
        <v>187</v>
      </c>
    </row>
    <row r="89" spans="1:6" ht="40" x14ac:dyDescent="0.25">
      <c r="A89" s="30">
        <v>976</v>
      </c>
      <c r="B89" s="30" t="s">
        <v>188</v>
      </c>
      <c r="C89" s="31" t="s">
        <v>189</v>
      </c>
      <c r="D89" s="32">
        <v>45169</v>
      </c>
      <c r="E89" s="32">
        <v>45291</v>
      </c>
      <c r="F89" s="30" t="s">
        <v>24</v>
      </c>
    </row>
    <row r="90" spans="1:6" ht="80" x14ac:dyDescent="0.25">
      <c r="A90" s="30">
        <v>975</v>
      </c>
      <c r="B90" s="30" t="s">
        <v>30</v>
      </c>
      <c r="C90" s="31" t="s">
        <v>190</v>
      </c>
      <c r="D90" s="32">
        <v>45166</v>
      </c>
      <c r="E90" s="32">
        <v>45291</v>
      </c>
      <c r="F90" s="30" t="s">
        <v>74</v>
      </c>
    </row>
    <row r="91" spans="1:6" ht="60" x14ac:dyDescent="0.25">
      <c r="A91" s="30">
        <v>974</v>
      </c>
      <c r="B91" s="30" t="s">
        <v>191</v>
      </c>
      <c r="C91" s="31" t="s">
        <v>192</v>
      </c>
      <c r="D91" s="32">
        <v>44896</v>
      </c>
      <c r="E91" s="32">
        <v>45138</v>
      </c>
      <c r="F91" s="30" t="s">
        <v>55</v>
      </c>
    </row>
    <row r="92" spans="1:6" ht="40" x14ac:dyDescent="0.25">
      <c r="A92" s="30">
        <v>973</v>
      </c>
      <c r="B92" s="30" t="s">
        <v>69</v>
      </c>
      <c r="C92" s="31" t="s">
        <v>193</v>
      </c>
      <c r="D92" s="32">
        <v>45146</v>
      </c>
      <c r="E92" s="32">
        <v>45657</v>
      </c>
      <c r="F92" s="30" t="s">
        <v>24</v>
      </c>
    </row>
    <row r="93" spans="1:6" ht="40" x14ac:dyDescent="0.25">
      <c r="A93" s="30">
        <v>972</v>
      </c>
      <c r="B93" s="30" t="s">
        <v>86</v>
      </c>
      <c r="C93" s="31" t="s">
        <v>194</v>
      </c>
      <c r="D93" s="32">
        <v>45154</v>
      </c>
      <c r="E93" s="32">
        <v>45260</v>
      </c>
      <c r="F93" s="30" t="s">
        <v>55</v>
      </c>
    </row>
    <row r="94" spans="1:6" ht="60" x14ac:dyDescent="0.25">
      <c r="A94" s="30">
        <v>971</v>
      </c>
      <c r="B94" s="30" t="s">
        <v>195</v>
      </c>
      <c r="C94" s="31" t="s">
        <v>196</v>
      </c>
      <c r="D94" s="32">
        <v>45145</v>
      </c>
      <c r="E94" s="32">
        <v>45291</v>
      </c>
      <c r="F94" s="30" t="s">
        <v>100</v>
      </c>
    </row>
    <row r="95" spans="1:6" ht="40" x14ac:dyDescent="0.25">
      <c r="A95" s="30">
        <v>970</v>
      </c>
      <c r="B95" s="30" t="s">
        <v>15</v>
      </c>
      <c r="C95" s="31" t="s">
        <v>197</v>
      </c>
      <c r="D95" s="32">
        <v>45083</v>
      </c>
      <c r="E95" s="32">
        <v>45205</v>
      </c>
      <c r="F95" s="30" t="s">
        <v>48</v>
      </c>
    </row>
    <row r="96" spans="1:6" ht="40" x14ac:dyDescent="0.25">
      <c r="A96" s="30">
        <v>969</v>
      </c>
      <c r="B96" s="30" t="s">
        <v>198</v>
      </c>
      <c r="C96" s="31" t="s">
        <v>199</v>
      </c>
      <c r="D96" s="32">
        <v>45085</v>
      </c>
      <c r="E96" s="32">
        <v>45961</v>
      </c>
      <c r="F96" s="30" t="s">
        <v>122</v>
      </c>
    </row>
    <row r="97" spans="1:6" ht="80" x14ac:dyDescent="0.25">
      <c r="A97" s="30">
        <v>968</v>
      </c>
      <c r="B97" s="30" t="s">
        <v>30</v>
      </c>
      <c r="C97" s="31" t="s">
        <v>200</v>
      </c>
      <c r="D97" s="32">
        <v>45079</v>
      </c>
      <c r="E97" s="32">
        <v>45261</v>
      </c>
      <c r="F97" s="30" t="s">
        <v>55</v>
      </c>
    </row>
    <row r="98" spans="1:6" ht="60" x14ac:dyDescent="0.25">
      <c r="A98" s="30">
        <v>967</v>
      </c>
      <c r="B98" s="30" t="s">
        <v>201</v>
      </c>
      <c r="C98" s="31" t="s">
        <v>202</v>
      </c>
      <c r="D98" s="32">
        <v>45107</v>
      </c>
      <c r="E98" s="32">
        <v>45412</v>
      </c>
      <c r="F98" s="30" t="s">
        <v>29</v>
      </c>
    </row>
    <row r="99" spans="1:6" ht="60" x14ac:dyDescent="0.25">
      <c r="A99" s="30">
        <v>966</v>
      </c>
      <c r="B99" s="30" t="s">
        <v>203</v>
      </c>
      <c r="C99" s="31" t="s">
        <v>204</v>
      </c>
      <c r="D99" s="32">
        <v>45049</v>
      </c>
      <c r="E99" s="32">
        <v>45232</v>
      </c>
      <c r="F99" s="30" t="s">
        <v>82</v>
      </c>
    </row>
    <row r="100" spans="1:6" ht="20" x14ac:dyDescent="0.25">
      <c r="A100" s="30">
        <v>965</v>
      </c>
      <c r="B100" s="30" t="s">
        <v>25</v>
      </c>
      <c r="C100" s="31" t="s">
        <v>205</v>
      </c>
      <c r="D100" s="32">
        <v>44915</v>
      </c>
      <c r="E100" s="32">
        <v>45107</v>
      </c>
      <c r="F100" s="30" t="s">
        <v>24</v>
      </c>
    </row>
    <row r="101" spans="1:6" ht="40" x14ac:dyDescent="0.25">
      <c r="A101" s="30">
        <v>964</v>
      </c>
      <c r="B101" s="30" t="s">
        <v>206</v>
      </c>
      <c r="C101" s="31" t="s">
        <v>207</v>
      </c>
      <c r="D101" s="32"/>
      <c r="E101" s="32"/>
      <c r="F101" s="30"/>
    </row>
    <row r="102" spans="1:6" ht="20" x14ac:dyDescent="0.25">
      <c r="A102" s="30" t="s">
        <v>208</v>
      </c>
      <c r="B102" s="30" t="s">
        <v>209</v>
      </c>
      <c r="C102" s="31" t="s">
        <v>210</v>
      </c>
      <c r="D102" s="32">
        <v>45149</v>
      </c>
      <c r="E102" s="32">
        <v>45184</v>
      </c>
      <c r="F102" s="30" t="s">
        <v>29</v>
      </c>
    </row>
    <row r="103" spans="1:6" ht="40" x14ac:dyDescent="0.25">
      <c r="A103" s="30">
        <v>963</v>
      </c>
      <c r="B103" s="30" t="s">
        <v>211</v>
      </c>
      <c r="C103" s="31" t="s">
        <v>212</v>
      </c>
      <c r="D103" s="32">
        <v>44998</v>
      </c>
      <c r="E103" s="32">
        <v>45090</v>
      </c>
      <c r="F103" s="30" t="s">
        <v>29</v>
      </c>
    </row>
    <row r="104" spans="1:6" ht="60" x14ac:dyDescent="0.25">
      <c r="A104" s="30">
        <v>962</v>
      </c>
      <c r="B104" s="30" t="s">
        <v>213</v>
      </c>
      <c r="C104" s="31" t="s">
        <v>214</v>
      </c>
      <c r="D104" s="32">
        <v>45014</v>
      </c>
      <c r="E104" s="32">
        <v>45019</v>
      </c>
      <c r="F104" s="30" t="s">
        <v>10</v>
      </c>
    </row>
    <row r="105" spans="1:6" ht="45" customHeight="1" x14ac:dyDescent="0.25">
      <c r="A105" s="30">
        <v>961</v>
      </c>
      <c r="B105" s="30" t="s">
        <v>198</v>
      </c>
      <c r="C105" s="31" t="s">
        <v>215</v>
      </c>
      <c r="D105" s="32">
        <v>45001</v>
      </c>
      <c r="E105" s="32">
        <v>45076</v>
      </c>
      <c r="F105" s="30" t="s">
        <v>7</v>
      </c>
    </row>
    <row r="106" spans="1:6" ht="45" customHeight="1" x14ac:dyDescent="0.25">
      <c r="A106" s="30" t="s">
        <v>216</v>
      </c>
      <c r="B106" s="30" t="s">
        <v>217</v>
      </c>
      <c r="C106" s="31" t="s">
        <v>218</v>
      </c>
      <c r="D106" s="32"/>
      <c r="E106" s="32"/>
      <c r="F106" s="30" t="s">
        <v>219</v>
      </c>
    </row>
    <row r="107" spans="1:6" ht="45" customHeight="1" x14ac:dyDescent="0.25">
      <c r="A107" s="30" t="s">
        <v>220</v>
      </c>
      <c r="B107" s="30" t="s">
        <v>217</v>
      </c>
      <c r="C107" s="31" t="s">
        <v>221</v>
      </c>
      <c r="D107" s="32">
        <v>45440</v>
      </c>
      <c r="E107" s="32">
        <v>45805</v>
      </c>
      <c r="F107" s="30" t="s">
        <v>219</v>
      </c>
    </row>
    <row r="108" spans="1:6" ht="20" x14ac:dyDescent="0.25">
      <c r="A108" s="30">
        <v>960</v>
      </c>
      <c r="B108" s="30" t="s">
        <v>217</v>
      </c>
      <c r="C108" s="31" t="s">
        <v>222</v>
      </c>
      <c r="D108" s="32">
        <v>45028</v>
      </c>
      <c r="E108" s="32">
        <v>45289</v>
      </c>
      <c r="F108" s="30" t="s">
        <v>219</v>
      </c>
    </row>
    <row r="109" spans="1:6" ht="44.25" customHeight="1" x14ac:dyDescent="0.25">
      <c r="A109" s="30">
        <v>959</v>
      </c>
      <c r="B109" s="30" t="s">
        <v>198</v>
      </c>
      <c r="C109" s="31" t="s">
        <v>223</v>
      </c>
      <c r="D109" s="32">
        <v>44985</v>
      </c>
      <c r="E109" s="32">
        <v>45107</v>
      </c>
      <c r="F109" s="30"/>
    </row>
    <row r="110" spans="1:6" ht="75" customHeight="1" x14ac:dyDescent="0.25">
      <c r="A110" s="30">
        <v>958</v>
      </c>
      <c r="B110" s="30" t="s">
        <v>224</v>
      </c>
      <c r="C110" s="31" t="s">
        <v>225</v>
      </c>
      <c r="D110" s="32">
        <v>44963</v>
      </c>
      <c r="E110" s="32">
        <v>45351</v>
      </c>
      <c r="F110" s="30" t="s">
        <v>226</v>
      </c>
    </row>
    <row r="111" spans="1:6" ht="100" x14ac:dyDescent="0.25">
      <c r="A111" s="30">
        <v>957</v>
      </c>
      <c r="B111" s="30" t="s">
        <v>198</v>
      </c>
      <c r="C111" s="31" t="s">
        <v>227</v>
      </c>
      <c r="D111" s="32">
        <v>44959</v>
      </c>
      <c r="E111" s="32">
        <v>45807</v>
      </c>
      <c r="F111" s="30" t="s">
        <v>228</v>
      </c>
    </row>
    <row r="112" spans="1:6" ht="20" x14ac:dyDescent="0.25">
      <c r="A112" s="30">
        <v>956</v>
      </c>
      <c r="B112" s="30" t="s">
        <v>229</v>
      </c>
      <c r="C112" s="31" t="s">
        <v>230</v>
      </c>
      <c r="D112" s="32">
        <v>44925</v>
      </c>
      <c r="E112" s="32">
        <v>45503</v>
      </c>
      <c r="F112" s="30" t="s">
        <v>24</v>
      </c>
    </row>
    <row r="113" spans="1:6" ht="60" x14ac:dyDescent="0.25">
      <c r="A113" s="30">
        <v>955</v>
      </c>
      <c r="B113" s="30" t="s">
        <v>11</v>
      </c>
      <c r="C113" s="31" t="s">
        <v>231</v>
      </c>
      <c r="D113" s="32">
        <v>44917</v>
      </c>
      <c r="E113" s="32">
        <v>45189</v>
      </c>
      <c r="F113" s="30" t="s">
        <v>232</v>
      </c>
    </row>
    <row r="114" spans="1:6" ht="60" x14ac:dyDescent="0.25">
      <c r="A114" s="30">
        <v>954</v>
      </c>
      <c r="B114" s="30" t="s">
        <v>233</v>
      </c>
      <c r="C114" s="31" t="s">
        <v>234</v>
      </c>
      <c r="D114" s="32">
        <v>44914</v>
      </c>
      <c r="E114" s="32">
        <v>45187</v>
      </c>
      <c r="F114" s="30" t="s">
        <v>235</v>
      </c>
    </row>
    <row r="115" spans="1:6" ht="60" x14ac:dyDescent="0.25">
      <c r="A115" s="30">
        <v>953</v>
      </c>
      <c r="B115" s="30" t="s">
        <v>236</v>
      </c>
      <c r="C115" s="31" t="s">
        <v>237</v>
      </c>
      <c r="D115" s="32">
        <v>44895</v>
      </c>
      <c r="E115" s="32">
        <v>45412</v>
      </c>
      <c r="F115" s="30" t="s">
        <v>238</v>
      </c>
    </row>
    <row r="116" spans="1:6" ht="120" x14ac:dyDescent="0.25">
      <c r="A116" s="30">
        <v>952</v>
      </c>
      <c r="B116" s="30" t="s">
        <v>15</v>
      </c>
      <c r="C116" s="31" t="s">
        <v>239</v>
      </c>
      <c r="D116" s="32">
        <v>44687</v>
      </c>
      <c r="E116" s="32">
        <v>44990</v>
      </c>
      <c r="F116" s="30" t="s">
        <v>48</v>
      </c>
    </row>
    <row r="117" spans="1:6" ht="60" x14ac:dyDescent="0.25">
      <c r="A117" s="30">
        <v>951</v>
      </c>
      <c r="B117" s="30" t="s">
        <v>240</v>
      </c>
      <c r="C117" s="31" t="s">
        <v>241</v>
      </c>
      <c r="D117" s="32">
        <v>44841</v>
      </c>
      <c r="E117" s="32">
        <v>44924</v>
      </c>
      <c r="F117" s="30" t="s">
        <v>13</v>
      </c>
    </row>
    <row r="118" spans="1:6" ht="45" customHeight="1" x14ac:dyDescent="0.25">
      <c r="A118" s="30">
        <v>950</v>
      </c>
      <c r="B118" s="30" t="s">
        <v>242</v>
      </c>
      <c r="C118" s="31" t="s">
        <v>243</v>
      </c>
      <c r="D118" s="32">
        <v>44816</v>
      </c>
      <c r="E118" s="32">
        <v>45040</v>
      </c>
      <c r="F118" s="30" t="s">
        <v>244</v>
      </c>
    </row>
    <row r="119" spans="1:6" ht="20" x14ac:dyDescent="0.25">
      <c r="A119" s="30">
        <v>949</v>
      </c>
      <c r="B119" s="30" t="s">
        <v>217</v>
      </c>
      <c r="C119" s="31" t="s">
        <v>245</v>
      </c>
      <c r="D119" s="32">
        <v>44562</v>
      </c>
      <c r="E119" s="32">
        <v>44926</v>
      </c>
      <c r="F119" s="30" t="s">
        <v>219</v>
      </c>
    </row>
    <row r="120" spans="1:6" ht="45" customHeight="1" x14ac:dyDescent="0.25">
      <c r="A120" s="30">
        <v>948</v>
      </c>
      <c r="B120" s="30" t="s">
        <v>86</v>
      </c>
      <c r="C120" s="31" t="s">
        <v>246</v>
      </c>
      <c r="D120" s="32">
        <v>44837</v>
      </c>
      <c r="E120" s="32">
        <v>45054</v>
      </c>
      <c r="F120" s="30" t="s">
        <v>247</v>
      </c>
    </row>
    <row r="121" spans="1:6" ht="45" customHeight="1" x14ac:dyDescent="0.25">
      <c r="A121" s="30">
        <v>947</v>
      </c>
      <c r="B121" s="30" t="s">
        <v>35</v>
      </c>
      <c r="C121" s="31" t="s">
        <v>248</v>
      </c>
      <c r="D121" s="32">
        <v>44824</v>
      </c>
      <c r="E121" s="32">
        <v>45054</v>
      </c>
      <c r="F121" s="30" t="s">
        <v>7</v>
      </c>
    </row>
    <row r="122" spans="1:6" ht="80" x14ac:dyDescent="0.25">
      <c r="A122" s="30">
        <v>946</v>
      </c>
      <c r="B122" s="30" t="s">
        <v>249</v>
      </c>
      <c r="C122" s="31" t="s">
        <v>250</v>
      </c>
      <c r="D122" s="32">
        <v>44818</v>
      </c>
      <c r="E122" s="32">
        <v>44911</v>
      </c>
      <c r="F122" s="30" t="s">
        <v>24</v>
      </c>
    </row>
    <row r="123" spans="1:6" ht="45" customHeight="1" x14ac:dyDescent="0.25">
      <c r="A123" s="30">
        <v>945</v>
      </c>
      <c r="B123" s="30" t="s">
        <v>41</v>
      </c>
      <c r="C123" s="31" t="s">
        <v>251</v>
      </c>
      <c r="D123" s="32">
        <v>44971</v>
      </c>
      <c r="E123" s="32">
        <v>45093</v>
      </c>
      <c r="F123" s="30" t="s">
        <v>100</v>
      </c>
    </row>
    <row r="124" spans="1:6" ht="45" customHeight="1" x14ac:dyDescent="0.25">
      <c r="A124" s="30">
        <v>944</v>
      </c>
      <c r="B124" s="30" t="s">
        <v>252</v>
      </c>
      <c r="C124" s="31" t="s">
        <v>253</v>
      </c>
      <c r="D124" s="32">
        <v>44802</v>
      </c>
      <c r="E124" s="32">
        <v>44926</v>
      </c>
      <c r="F124" s="30" t="s">
        <v>82</v>
      </c>
    </row>
    <row r="125" spans="1:6" ht="45" customHeight="1" x14ac:dyDescent="0.25">
      <c r="A125" s="30">
        <v>943</v>
      </c>
      <c r="B125" s="30" t="s">
        <v>11</v>
      </c>
      <c r="C125" s="31" t="s">
        <v>254</v>
      </c>
      <c r="D125" s="32">
        <v>44776</v>
      </c>
      <c r="E125" s="32">
        <v>44926</v>
      </c>
      <c r="F125" s="30" t="s">
        <v>219</v>
      </c>
    </row>
    <row r="126" spans="1:6" ht="45" customHeight="1" x14ac:dyDescent="0.25">
      <c r="A126" s="30">
        <v>942</v>
      </c>
      <c r="B126" s="30" t="s">
        <v>35</v>
      </c>
      <c r="C126" s="31" t="s">
        <v>255</v>
      </c>
      <c r="D126" s="32">
        <v>44823</v>
      </c>
      <c r="E126" s="32">
        <v>44880</v>
      </c>
      <c r="F126" s="30" t="s">
        <v>256</v>
      </c>
    </row>
    <row r="127" spans="1:6" ht="45" customHeight="1" x14ac:dyDescent="0.25">
      <c r="A127" s="30">
        <v>941</v>
      </c>
      <c r="B127" s="30" t="s">
        <v>257</v>
      </c>
      <c r="C127" s="31" t="s">
        <v>258</v>
      </c>
      <c r="D127" s="32">
        <v>44796</v>
      </c>
      <c r="E127" s="32">
        <v>45142</v>
      </c>
      <c r="F127" s="30" t="s">
        <v>259</v>
      </c>
    </row>
    <row r="128" spans="1:6" ht="58.5" customHeight="1" x14ac:dyDescent="0.25">
      <c r="A128" s="30">
        <v>940</v>
      </c>
      <c r="B128" s="30" t="s">
        <v>35</v>
      </c>
      <c r="C128" s="31" t="s">
        <v>260</v>
      </c>
      <c r="D128" s="32">
        <v>44772</v>
      </c>
      <c r="E128" s="32">
        <v>45000</v>
      </c>
      <c r="F128" s="30" t="s">
        <v>261</v>
      </c>
    </row>
    <row r="129" spans="1:6" ht="31.5" customHeight="1" x14ac:dyDescent="0.25">
      <c r="A129" s="30">
        <v>939</v>
      </c>
      <c r="B129" s="30" t="s">
        <v>262</v>
      </c>
      <c r="C129" s="31" t="s">
        <v>263</v>
      </c>
      <c r="D129" s="32">
        <v>44756</v>
      </c>
      <c r="E129" s="32">
        <v>44879</v>
      </c>
      <c r="F129" s="30" t="s">
        <v>264</v>
      </c>
    </row>
    <row r="130" spans="1:6" ht="60" x14ac:dyDescent="0.25">
      <c r="A130" s="30">
        <v>938</v>
      </c>
      <c r="B130" s="30" t="s">
        <v>86</v>
      </c>
      <c r="C130" s="31" t="s">
        <v>2029</v>
      </c>
      <c r="D130" s="32">
        <v>44728</v>
      </c>
      <c r="E130" s="32">
        <v>44910</v>
      </c>
      <c r="F130" s="30" t="s">
        <v>55</v>
      </c>
    </row>
    <row r="131" spans="1:6" ht="40" x14ac:dyDescent="0.25">
      <c r="A131" s="30">
        <v>937</v>
      </c>
      <c r="B131" s="30" t="s">
        <v>265</v>
      </c>
      <c r="C131" s="31" t="s">
        <v>266</v>
      </c>
      <c r="D131" s="32">
        <v>44719</v>
      </c>
      <c r="E131" s="32">
        <v>44779</v>
      </c>
      <c r="F131" s="34" t="s">
        <v>7</v>
      </c>
    </row>
    <row r="132" spans="1:6" ht="60" x14ac:dyDescent="0.25">
      <c r="A132" s="30">
        <v>936</v>
      </c>
      <c r="B132" s="30" t="s">
        <v>86</v>
      </c>
      <c r="C132" s="31" t="s">
        <v>267</v>
      </c>
      <c r="D132" s="32">
        <v>44704</v>
      </c>
      <c r="E132" s="32">
        <v>44910</v>
      </c>
      <c r="F132" s="34" t="s">
        <v>24</v>
      </c>
    </row>
    <row r="133" spans="1:6" ht="60" x14ac:dyDescent="0.25">
      <c r="A133" s="30">
        <v>935</v>
      </c>
      <c r="B133" s="30" t="s">
        <v>268</v>
      </c>
      <c r="C133" s="31" t="s">
        <v>269</v>
      </c>
      <c r="D133" s="32">
        <v>44704</v>
      </c>
      <c r="E133" s="32">
        <v>44857</v>
      </c>
      <c r="F133" s="34" t="s">
        <v>55</v>
      </c>
    </row>
    <row r="134" spans="1:6" ht="80" x14ac:dyDescent="0.25">
      <c r="A134" s="30">
        <v>934</v>
      </c>
      <c r="B134" s="30" t="s">
        <v>270</v>
      </c>
      <c r="C134" s="31" t="s">
        <v>271</v>
      </c>
      <c r="D134" s="32">
        <v>44563</v>
      </c>
      <c r="E134" s="32">
        <v>44736</v>
      </c>
      <c r="F134" s="34" t="s">
        <v>272</v>
      </c>
    </row>
    <row r="135" spans="1:6" ht="60" x14ac:dyDescent="0.25">
      <c r="A135" s="30">
        <v>933</v>
      </c>
      <c r="B135" s="30" t="s">
        <v>273</v>
      </c>
      <c r="C135" s="31" t="s">
        <v>274</v>
      </c>
      <c r="D135" s="32">
        <v>44715</v>
      </c>
      <c r="E135" s="32" t="s">
        <v>275</v>
      </c>
      <c r="F135" s="34" t="s">
        <v>29</v>
      </c>
    </row>
    <row r="136" spans="1:6" ht="40" x14ac:dyDescent="0.25">
      <c r="A136" s="30">
        <v>932</v>
      </c>
      <c r="B136" s="30" t="s">
        <v>86</v>
      </c>
      <c r="C136" s="31" t="s">
        <v>276</v>
      </c>
      <c r="D136" s="32">
        <v>44700</v>
      </c>
      <c r="E136" s="32">
        <v>44910</v>
      </c>
      <c r="F136" s="34" t="s">
        <v>17</v>
      </c>
    </row>
    <row r="137" spans="1:6" ht="40" x14ac:dyDescent="0.25">
      <c r="A137" s="30">
        <v>931</v>
      </c>
      <c r="B137" s="30" t="s">
        <v>117</v>
      </c>
      <c r="C137" s="31" t="s">
        <v>277</v>
      </c>
      <c r="D137" s="32">
        <v>44683</v>
      </c>
      <c r="E137" s="32">
        <v>44957</v>
      </c>
      <c r="F137" s="34" t="s">
        <v>17</v>
      </c>
    </row>
    <row r="138" spans="1:6" ht="80" x14ac:dyDescent="0.25">
      <c r="A138" s="30">
        <v>930</v>
      </c>
      <c r="B138" s="30" t="s">
        <v>46</v>
      </c>
      <c r="C138" s="31" t="s">
        <v>278</v>
      </c>
      <c r="D138" s="32">
        <v>44697</v>
      </c>
      <c r="E138" s="32">
        <v>44790</v>
      </c>
      <c r="F138" s="34" t="s">
        <v>272</v>
      </c>
    </row>
    <row r="139" spans="1:6" ht="40" x14ac:dyDescent="0.25">
      <c r="A139" s="30">
        <v>929</v>
      </c>
      <c r="B139" s="30" t="s">
        <v>30</v>
      </c>
      <c r="C139" s="31" t="s">
        <v>279</v>
      </c>
      <c r="D139" s="32">
        <v>44669</v>
      </c>
      <c r="E139" s="32">
        <v>44910</v>
      </c>
      <c r="F139" s="34" t="s">
        <v>82</v>
      </c>
    </row>
    <row r="140" spans="1:6" ht="60" x14ac:dyDescent="0.25">
      <c r="A140" s="30">
        <v>928</v>
      </c>
      <c r="B140" s="30" t="s">
        <v>280</v>
      </c>
      <c r="C140" s="31" t="s">
        <v>281</v>
      </c>
      <c r="D140" s="32">
        <v>44652</v>
      </c>
      <c r="E140" s="32">
        <v>45412</v>
      </c>
      <c r="F140" s="34" t="s">
        <v>93</v>
      </c>
    </row>
    <row r="141" spans="1:6" ht="60" x14ac:dyDescent="0.25">
      <c r="A141" s="30">
        <v>927</v>
      </c>
      <c r="B141" s="30" t="s">
        <v>30</v>
      </c>
      <c r="C141" s="31" t="s">
        <v>282</v>
      </c>
      <c r="D141" s="32">
        <v>44644</v>
      </c>
      <c r="E141" s="32">
        <v>44883</v>
      </c>
      <c r="F141" s="34" t="s">
        <v>82</v>
      </c>
    </row>
    <row r="142" spans="1:6" ht="40" x14ac:dyDescent="0.25">
      <c r="A142" s="30">
        <v>926</v>
      </c>
      <c r="B142" s="30" t="s">
        <v>283</v>
      </c>
      <c r="C142" s="31" t="s">
        <v>284</v>
      </c>
      <c r="D142" s="32">
        <v>44648</v>
      </c>
      <c r="E142" s="32">
        <v>44988</v>
      </c>
      <c r="F142" s="34" t="s">
        <v>219</v>
      </c>
    </row>
    <row r="143" spans="1:6" ht="20" x14ac:dyDescent="0.25">
      <c r="A143" s="30">
        <v>925</v>
      </c>
      <c r="B143" s="30" t="s">
        <v>71</v>
      </c>
      <c r="C143" s="31" t="s">
        <v>285</v>
      </c>
      <c r="D143" s="32">
        <v>44609</v>
      </c>
      <c r="E143" s="32">
        <v>45005</v>
      </c>
      <c r="F143" s="34" t="s">
        <v>24</v>
      </c>
    </row>
    <row r="144" spans="1:6" ht="40" x14ac:dyDescent="0.25">
      <c r="A144" s="30">
        <v>924</v>
      </c>
      <c r="B144" s="30" t="s">
        <v>117</v>
      </c>
      <c r="C144" s="31" t="s">
        <v>286</v>
      </c>
      <c r="D144" s="32">
        <v>44606</v>
      </c>
      <c r="E144" s="32">
        <v>44729</v>
      </c>
      <c r="F144" s="34" t="s">
        <v>40</v>
      </c>
    </row>
    <row r="145" spans="1:6" ht="20" x14ac:dyDescent="0.25">
      <c r="A145" s="30">
        <v>923</v>
      </c>
      <c r="B145" s="30" t="s">
        <v>287</v>
      </c>
      <c r="C145" s="31" t="s">
        <v>288</v>
      </c>
      <c r="D145" s="32">
        <v>44562</v>
      </c>
      <c r="E145" s="32">
        <v>44926</v>
      </c>
      <c r="F145" s="34" t="s">
        <v>219</v>
      </c>
    </row>
    <row r="146" spans="1:6" ht="69" customHeight="1" x14ac:dyDescent="0.25">
      <c r="A146" s="30">
        <v>922</v>
      </c>
      <c r="B146" s="30" t="s">
        <v>289</v>
      </c>
      <c r="C146" s="31" t="s">
        <v>290</v>
      </c>
      <c r="D146" s="32">
        <v>44701</v>
      </c>
      <c r="E146" s="32">
        <v>45275</v>
      </c>
      <c r="F146" s="34" t="s">
        <v>17</v>
      </c>
    </row>
    <row r="147" spans="1:6" ht="20" x14ac:dyDescent="0.25">
      <c r="A147" s="30">
        <v>921</v>
      </c>
      <c r="B147" s="30" t="s">
        <v>25</v>
      </c>
      <c r="C147" s="31" t="s">
        <v>291</v>
      </c>
      <c r="D147" s="32">
        <v>44568</v>
      </c>
      <c r="E147" s="32">
        <v>44834</v>
      </c>
      <c r="F147" s="34" t="s">
        <v>29</v>
      </c>
    </row>
    <row r="148" spans="1:6" ht="60" x14ac:dyDescent="0.25">
      <c r="A148" s="30">
        <v>920</v>
      </c>
      <c r="B148" s="30" t="s">
        <v>292</v>
      </c>
      <c r="C148" s="31" t="s">
        <v>293</v>
      </c>
      <c r="D148" s="32">
        <v>44560</v>
      </c>
      <c r="E148" s="32">
        <v>44773</v>
      </c>
      <c r="F148" s="34" t="s">
        <v>29</v>
      </c>
    </row>
    <row r="149" spans="1:6" ht="120" x14ac:dyDescent="0.25">
      <c r="A149" s="30">
        <v>919</v>
      </c>
      <c r="B149" s="30" t="s">
        <v>30</v>
      </c>
      <c r="C149" s="31" t="s">
        <v>294</v>
      </c>
      <c r="D149" s="32">
        <v>44524</v>
      </c>
      <c r="E149" s="32">
        <v>44788</v>
      </c>
      <c r="F149" s="34" t="s">
        <v>68</v>
      </c>
    </row>
    <row r="150" spans="1:6" ht="20" x14ac:dyDescent="0.25">
      <c r="A150" s="30">
        <v>918</v>
      </c>
      <c r="B150" s="30" t="s">
        <v>295</v>
      </c>
      <c r="C150" s="31" t="s">
        <v>296</v>
      </c>
      <c r="D150" s="32">
        <v>44565</v>
      </c>
      <c r="E150" s="32">
        <v>44889</v>
      </c>
      <c r="F150" s="30" t="s">
        <v>232</v>
      </c>
    </row>
    <row r="151" spans="1:6" ht="40" x14ac:dyDescent="0.25">
      <c r="A151" s="30">
        <v>917</v>
      </c>
      <c r="B151" s="30" t="s">
        <v>297</v>
      </c>
      <c r="C151" s="31" t="s">
        <v>298</v>
      </c>
      <c r="D151" s="32">
        <v>44572</v>
      </c>
      <c r="E151" s="32">
        <v>44651</v>
      </c>
      <c r="F151" s="30" t="s">
        <v>299</v>
      </c>
    </row>
    <row r="152" spans="1:6" ht="54" customHeight="1" x14ac:dyDescent="0.25">
      <c r="A152" s="30">
        <v>916</v>
      </c>
      <c r="B152" s="30" t="s">
        <v>300</v>
      </c>
      <c r="C152" s="31" t="s">
        <v>301</v>
      </c>
      <c r="D152" s="32">
        <v>44568</v>
      </c>
      <c r="E152" s="32">
        <v>44718</v>
      </c>
      <c r="F152" s="30" t="s">
        <v>302</v>
      </c>
    </row>
    <row r="153" spans="1:6" ht="40" x14ac:dyDescent="0.25">
      <c r="A153" s="30">
        <v>915</v>
      </c>
      <c r="B153" s="30" t="s">
        <v>11</v>
      </c>
      <c r="C153" s="31" t="s">
        <v>303</v>
      </c>
      <c r="D153" s="32">
        <v>44532</v>
      </c>
      <c r="E153" s="32">
        <v>44773</v>
      </c>
      <c r="F153" s="30" t="s">
        <v>55</v>
      </c>
    </row>
    <row r="154" spans="1:6" ht="40" x14ac:dyDescent="0.25">
      <c r="A154" s="30">
        <v>914</v>
      </c>
      <c r="B154" s="30" t="s">
        <v>11</v>
      </c>
      <c r="C154" s="31" t="s">
        <v>304</v>
      </c>
      <c r="D154" s="32">
        <v>44537</v>
      </c>
      <c r="E154" s="32">
        <v>44773</v>
      </c>
      <c r="F154" s="30" t="s">
        <v>219</v>
      </c>
    </row>
    <row r="155" spans="1:6" ht="80" x14ac:dyDescent="0.25">
      <c r="A155" s="30">
        <v>913</v>
      </c>
      <c r="B155" s="30" t="s">
        <v>11</v>
      </c>
      <c r="C155" s="31" t="s">
        <v>305</v>
      </c>
      <c r="D155" s="32">
        <v>44519</v>
      </c>
      <c r="E155" s="32">
        <v>44745</v>
      </c>
      <c r="F155" s="30" t="s">
        <v>306</v>
      </c>
    </row>
    <row r="156" spans="1:6" ht="75" customHeight="1" x14ac:dyDescent="0.25">
      <c r="A156" s="30">
        <v>912</v>
      </c>
      <c r="B156" s="30" t="s">
        <v>30</v>
      </c>
      <c r="C156" s="31" t="s">
        <v>307</v>
      </c>
      <c r="D156" s="32">
        <v>44524</v>
      </c>
      <c r="E156" s="32">
        <v>44820</v>
      </c>
      <c r="F156" s="30" t="s">
        <v>82</v>
      </c>
    </row>
    <row r="157" spans="1:6" ht="60" customHeight="1" x14ac:dyDescent="0.25">
      <c r="A157" s="30">
        <v>911</v>
      </c>
      <c r="B157" s="30" t="s">
        <v>308</v>
      </c>
      <c r="C157" s="31" t="s">
        <v>309</v>
      </c>
      <c r="D157" s="32">
        <v>44585</v>
      </c>
      <c r="E157" s="32">
        <v>44689</v>
      </c>
      <c r="F157" s="30" t="s">
        <v>310</v>
      </c>
    </row>
    <row r="158" spans="1:6" ht="30" customHeight="1" x14ac:dyDescent="0.25">
      <c r="A158" s="30">
        <v>910</v>
      </c>
      <c r="B158" s="30" t="s">
        <v>311</v>
      </c>
      <c r="C158" s="31" t="s">
        <v>312</v>
      </c>
      <c r="D158" s="32">
        <v>44456</v>
      </c>
      <c r="E158" s="32">
        <f>+D157+45</f>
        <v>44630</v>
      </c>
      <c r="F158" s="30" t="s">
        <v>313</v>
      </c>
    </row>
    <row r="159" spans="1:6" ht="60" customHeight="1" x14ac:dyDescent="0.25">
      <c r="A159" s="30">
        <v>909</v>
      </c>
      <c r="B159" s="30" t="s">
        <v>314</v>
      </c>
      <c r="C159" s="31" t="s">
        <v>315</v>
      </c>
      <c r="D159" s="32">
        <v>44477</v>
      </c>
      <c r="E159" s="32">
        <v>44550</v>
      </c>
      <c r="F159" s="30" t="s">
        <v>316</v>
      </c>
    </row>
    <row r="160" spans="1:6" ht="52.5" customHeight="1" x14ac:dyDescent="0.25">
      <c r="A160" s="30">
        <v>908</v>
      </c>
      <c r="B160" s="30" t="s">
        <v>317</v>
      </c>
      <c r="C160" s="31" t="s">
        <v>318</v>
      </c>
      <c r="D160" s="32">
        <v>44494</v>
      </c>
      <c r="E160" s="32">
        <v>44561</v>
      </c>
      <c r="F160" s="30" t="s">
        <v>82</v>
      </c>
    </row>
    <row r="161" spans="1:6" ht="80" x14ac:dyDescent="0.25">
      <c r="A161" s="30">
        <v>907</v>
      </c>
      <c r="B161" s="30" t="s">
        <v>319</v>
      </c>
      <c r="C161" s="31" t="s">
        <v>320</v>
      </c>
      <c r="D161" s="32">
        <v>44467</v>
      </c>
      <c r="E161" s="32">
        <v>44515</v>
      </c>
      <c r="F161" s="30" t="s">
        <v>299</v>
      </c>
    </row>
    <row r="162" spans="1:6" ht="80" x14ac:dyDescent="0.25">
      <c r="A162" s="30">
        <v>906</v>
      </c>
      <c r="B162" s="30" t="s">
        <v>268</v>
      </c>
      <c r="C162" s="31" t="s">
        <v>321</v>
      </c>
      <c r="D162" s="32">
        <v>44427</v>
      </c>
      <c r="E162" s="32">
        <v>44561</v>
      </c>
      <c r="F162" s="30" t="s">
        <v>322</v>
      </c>
    </row>
    <row r="163" spans="1:6" ht="40" x14ac:dyDescent="0.25">
      <c r="A163" s="30">
        <v>905</v>
      </c>
      <c r="B163" s="30" t="s">
        <v>323</v>
      </c>
      <c r="C163" s="31" t="s">
        <v>324</v>
      </c>
      <c r="D163" s="32">
        <v>44433</v>
      </c>
      <c r="E163" s="32">
        <v>44705</v>
      </c>
      <c r="F163" s="30" t="s">
        <v>325</v>
      </c>
    </row>
    <row r="164" spans="1:6" ht="80" x14ac:dyDescent="0.25">
      <c r="A164" s="30">
        <v>904</v>
      </c>
      <c r="B164" s="30" t="s">
        <v>86</v>
      </c>
      <c r="C164" s="31" t="s">
        <v>326</v>
      </c>
      <c r="D164" s="32">
        <v>44445</v>
      </c>
      <c r="E164" s="32">
        <v>44804</v>
      </c>
      <c r="F164" s="30" t="s">
        <v>55</v>
      </c>
    </row>
    <row r="165" spans="1:6" ht="40" x14ac:dyDescent="0.25">
      <c r="A165" s="30">
        <v>903</v>
      </c>
      <c r="B165" s="30" t="s">
        <v>71</v>
      </c>
      <c r="C165" s="31" t="s">
        <v>327</v>
      </c>
      <c r="D165" s="32">
        <v>44389</v>
      </c>
      <c r="E165" s="32">
        <v>44648</v>
      </c>
      <c r="F165" s="30" t="s">
        <v>40</v>
      </c>
    </row>
    <row r="166" spans="1:6" ht="80" x14ac:dyDescent="0.25">
      <c r="A166" s="30">
        <v>902</v>
      </c>
      <c r="B166" s="30" t="s">
        <v>86</v>
      </c>
      <c r="C166" s="31" t="s">
        <v>328</v>
      </c>
      <c r="D166" s="32">
        <v>44404</v>
      </c>
      <c r="E166" s="32">
        <v>44804</v>
      </c>
      <c r="F166" s="30" t="s">
        <v>24</v>
      </c>
    </row>
    <row r="167" spans="1:6" ht="39" customHeight="1" x14ac:dyDescent="0.25">
      <c r="A167" s="30">
        <v>901</v>
      </c>
      <c r="B167" s="30" t="s">
        <v>329</v>
      </c>
      <c r="C167" s="31" t="s">
        <v>330</v>
      </c>
      <c r="D167" s="32">
        <v>44393</v>
      </c>
      <c r="E167" s="32">
        <v>44757</v>
      </c>
      <c r="F167" s="30" t="s">
        <v>331</v>
      </c>
    </row>
    <row r="168" spans="1:6" ht="84.75" customHeight="1" x14ac:dyDescent="0.25">
      <c r="A168" s="30">
        <v>900</v>
      </c>
      <c r="B168" s="30" t="s">
        <v>332</v>
      </c>
      <c r="C168" s="31" t="s">
        <v>333</v>
      </c>
      <c r="D168" s="32">
        <v>44384</v>
      </c>
      <c r="E168" s="32">
        <v>44592</v>
      </c>
      <c r="F168" s="30" t="s">
        <v>17</v>
      </c>
    </row>
    <row r="169" spans="1:6" ht="39" customHeight="1" x14ac:dyDescent="0.25">
      <c r="A169" s="30">
        <v>899</v>
      </c>
      <c r="B169" s="30" t="s">
        <v>268</v>
      </c>
      <c r="C169" s="31" t="s">
        <v>334</v>
      </c>
      <c r="D169" s="32">
        <v>44377</v>
      </c>
      <c r="E169" s="32">
        <v>44550</v>
      </c>
      <c r="F169" s="30" t="s">
        <v>17</v>
      </c>
    </row>
    <row r="170" spans="1:6" ht="39" customHeight="1" x14ac:dyDescent="0.25">
      <c r="A170" s="30">
        <v>898</v>
      </c>
      <c r="B170" s="30" t="s">
        <v>268</v>
      </c>
      <c r="C170" s="31" t="s">
        <v>335</v>
      </c>
      <c r="D170" s="32">
        <v>44378</v>
      </c>
      <c r="E170" s="32">
        <v>44561</v>
      </c>
      <c r="F170" s="30" t="s">
        <v>336</v>
      </c>
    </row>
    <row r="171" spans="1:6" ht="39" customHeight="1" x14ac:dyDescent="0.25">
      <c r="A171" s="30">
        <v>897</v>
      </c>
      <c r="B171" s="30" t="s">
        <v>268</v>
      </c>
      <c r="C171" s="31" t="s">
        <v>337</v>
      </c>
      <c r="D171" s="32">
        <v>44375</v>
      </c>
      <c r="E171" s="32">
        <v>44530</v>
      </c>
      <c r="F171" s="30" t="s">
        <v>338</v>
      </c>
    </row>
    <row r="172" spans="1:6" ht="39" customHeight="1" x14ac:dyDescent="0.25">
      <c r="A172" s="30">
        <v>896</v>
      </c>
      <c r="B172" s="30" t="s">
        <v>339</v>
      </c>
      <c r="C172" s="31" t="s">
        <v>340</v>
      </c>
      <c r="D172" s="32">
        <v>44386</v>
      </c>
      <c r="E172" s="32">
        <v>44561</v>
      </c>
      <c r="F172" s="30" t="s">
        <v>325</v>
      </c>
    </row>
    <row r="173" spans="1:6" ht="57" customHeight="1" x14ac:dyDescent="0.25">
      <c r="A173" s="30">
        <v>895</v>
      </c>
      <c r="B173" s="30" t="s">
        <v>341</v>
      </c>
      <c r="C173" s="31" t="s">
        <v>342</v>
      </c>
      <c r="D173" s="32">
        <v>44357</v>
      </c>
      <c r="E173" s="32">
        <v>44617</v>
      </c>
      <c r="F173" s="30" t="s">
        <v>17</v>
      </c>
    </row>
    <row r="174" spans="1:6" ht="39" customHeight="1" x14ac:dyDescent="0.25">
      <c r="A174" s="30">
        <v>894</v>
      </c>
      <c r="B174" s="30" t="s">
        <v>343</v>
      </c>
      <c r="C174" s="31" t="s">
        <v>344</v>
      </c>
      <c r="D174" s="32">
        <v>44349</v>
      </c>
      <c r="E174" s="32">
        <v>44409</v>
      </c>
      <c r="F174" s="30" t="s">
        <v>68</v>
      </c>
    </row>
    <row r="175" spans="1:6" ht="39" customHeight="1" x14ac:dyDescent="0.25">
      <c r="A175" s="30">
        <v>893</v>
      </c>
      <c r="B175" s="30" t="s">
        <v>345</v>
      </c>
      <c r="C175" s="31" t="s">
        <v>346</v>
      </c>
      <c r="D175" s="32">
        <v>44391</v>
      </c>
      <c r="E175" s="32">
        <v>44575</v>
      </c>
      <c r="F175" s="30" t="s">
        <v>17</v>
      </c>
    </row>
    <row r="176" spans="1:6" ht="39" customHeight="1" x14ac:dyDescent="0.25">
      <c r="A176" s="30">
        <v>892</v>
      </c>
      <c r="B176" s="30" t="s">
        <v>35</v>
      </c>
      <c r="C176" s="31" t="s">
        <v>347</v>
      </c>
      <c r="D176" s="32">
        <v>44364</v>
      </c>
      <c r="E176" s="32">
        <v>44545</v>
      </c>
      <c r="F176" s="30" t="s">
        <v>10</v>
      </c>
    </row>
    <row r="177" spans="1:6" ht="39" customHeight="1" x14ac:dyDescent="0.25">
      <c r="A177" s="30">
        <v>891</v>
      </c>
      <c r="B177" s="30" t="s">
        <v>348</v>
      </c>
      <c r="C177" s="31" t="s">
        <v>349</v>
      </c>
      <c r="D177" s="32">
        <v>44763</v>
      </c>
      <c r="E177" s="32">
        <v>45747</v>
      </c>
      <c r="F177" s="30" t="s">
        <v>232</v>
      </c>
    </row>
    <row r="178" spans="1:6" ht="58.5" customHeight="1" x14ac:dyDescent="0.25">
      <c r="A178" s="30">
        <v>890</v>
      </c>
      <c r="B178" s="30" t="s">
        <v>350</v>
      </c>
      <c r="C178" s="31" t="s">
        <v>351</v>
      </c>
      <c r="D178" s="32">
        <v>44344</v>
      </c>
      <c r="E178" s="32">
        <v>44533</v>
      </c>
      <c r="F178" s="30" t="s">
        <v>352</v>
      </c>
    </row>
    <row r="179" spans="1:6" ht="39" customHeight="1" x14ac:dyDescent="0.25">
      <c r="A179" s="30">
        <v>889</v>
      </c>
      <c r="B179" s="30" t="s">
        <v>317</v>
      </c>
      <c r="C179" s="31" t="s">
        <v>353</v>
      </c>
      <c r="D179" s="32">
        <v>44350</v>
      </c>
      <c r="E179" s="32">
        <v>44536</v>
      </c>
      <c r="F179" s="30" t="s">
        <v>82</v>
      </c>
    </row>
    <row r="180" spans="1:6" ht="39" customHeight="1" x14ac:dyDescent="0.25">
      <c r="A180" s="30">
        <v>888</v>
      </c>
      <c r="B180" s="30" t="s">
        <v>323</v>
      </c>
      <c r="C180" s="31" t="s">
        <v>354</v>
      </c>
      <c r="D180" s="32">
        <v>44365</v>
      </c>
      <c r="E180" s="32">
        <v>44771</v>
      </c>
      <c r="F180" s="30" t="s">
        <v>355</v>
      </c>
    </row>
    <row r="181" spans="1:6" ht="69" customHeight="1" x14ac:dyDescent="0.25">
      <c r="A181" s="30">
        <v>887</v>
      </c>
      <c r="B181" s="30" t="s">
        <v>257</v>
      </c>
      <c r="C181" s="31" t="s">
        <v>356</v>
      </c>
      <c r="D181" s="32">
        <v>44330</v>
      </c>
      <c r="E181" s="32">
        <v>44421</v>
      </c>
      <c r="F181" s="30" t="s">
        <v>272</v>
      </c>
    </row>
    <row r="182" spans="1:6" ht="40" x14ac:dyDescent="0.25">
      <c r="A182" s="30">
        <v>886</v>
      </c>
      <c r="B182" s="30" t="s">
        <v>357</v>
      </c>
      <c r="C182" s="31" t="s">
        <v>358</v>
      </c>
      <c r="D182" s="32">
        <v>44319</v>
      </c>
      <c r="E182" s="32">
        <v>44469</v>
      </c>
      <c r="F182" s="30" t="s">
        <v>264</v>
      </c>
    </row>
    <row r="183" spans="1:6" ht="40" x14ac:dyDescent="0.25">
      <c r="A183" s="30">
        <v>885</v>
      </c>
      <c r="B183" s="30" t="s">
        <v>359</v>
      </c>
      <c r="C183" s="31" t="s">
        <v>360</v>
      </c>
      <c r="D183" s="32">
        <v>44377</v>
      </c>
      <c r="E183" s="32">
        <v>44561</v>
      </c>
      <c r="F183" s="30" t="s">
        <v>55</v>
      </c>
    </row>
    <row r="184" spans="1:6" ht="40" x14ac:dyDescent="0.25">
      <c r="A184" s="30">
        <v>884</v>
      </c>
      <c r="B184" s="30" t="s">
        <v>361</v>
      </c>
      <c r="C184" s="31" t="s">
        <v>362</v>
      </c>
      <c r="D184" s="32">
        <v>44319</v>
      </c>
      <c r="E184" s="32">
        <v>44365</v>
      </c>
      <c r="F184" s="30" t="s">
        <v>7</v>
      </c>
    </row>
    <row r="185" spans="1:6" ht="60" x14ac:dyDescent="0.25">
      <c r="A185" s="30">
        <v>883</v>
      </c>
      <c r="B185" s="30" t="s">
        <v>363</v>
      </c>
      <c r="C185" s="31" t="s">
        <v>364</v>
      </c>
      <c r="D185" s="32">
        <v>44256</v>
      </c>
      <c r="E185" s="32">
        <v>44378</v>
      </c>
      <c r="F185" s="30" t="s">
        <v>82</v>
      </c>
    </row>
    <row r="186" spans="1:6" ht="20" x14ac:dyDescent="0.25">
      <c r="A186" s="30">
        <v>882</v>
      </c>
      <c r="B186" s="30" t="s">
        <v>365</v>
      </c>
      <c r="C186" s="31" t="s">
        <v>366</v>
      </c>
      <c r="D186" s="32">
        <v>44319</v>
      </c>
      <c r="E186" s="32">
        <v>44561</v>
      </c>
      <c r="F186" s="30" t="s">
        <v>40</v>
      </c>
    </row>
    <row r="187" spans="1:6" ht="55.5" customHeight="1" x14ac:dyDescent="0.25">
      <c r="A187" s="30">
        <v>881</v>
      </c>
      <c r="B187" s="30" t="s">
        <v>367</v>
      </c>
      <c r="C187" s="31" t="s">
        <v>368</v>
      </c>
      <c r="D187" s="32">
        <v>44238</v>
      </c>
      <c r="E187" s="32">
        <v>44592</v>
      </c>
      <c r="F187" s="30" t="s">
        <v>24</v>
      </c>
    </row>
    <row r="188" spans="1:6" ht="60" x14ac:dyDescent="0.25">
      <c r="A188" s="30">
        <v>880</v>
      </c>
      <c r="B188" s="30" t="s">
        <v>369</v>
      </c>
      <c r="C188" s="31" t="s">
        <v>370</v>
      </c>
      <c r="D188" s="32">
        <v>44267</v>
      </c>
      <c r="E188" s="32">
        <v>44475</v>
      </c>
      <c r="F188" s="30" t="s">
        <v>55</v>
      </c>
    </row>
    <row r="189" spans="1:6" ht="80" x14ac:dyDescent="0.25">
      <c r="A189" s="30">
        <v>879</v>
      </c>
      <c r="B189" s="30" t="s">
        <v>371</v>
      </c>
      <c r="C189" s="31" t="s">
        <v>372</v>
      </c>
      <c r="D189" s="32">
        <v>44203</v>
      </c>
      <c r="E189" s="32">
        <v>44354</v>
      </c>
      <c r="F189" s="30" t="s">
        <v>17</v>
      </c>
    </row>
    <row r="190" spans="1:6" ht="24.75" customHeight="1" x14ac:dyDescent="0.25">
      <c r="A190" s="30">
        <v>878</v>
      </c>
      <c r="B190" s="30" t="s">
        <v>373</v>
      </c>
      <c r="C190" s="31" t="s">
        <v>374</v>
      </c>
      <c r="D190" s="32">
        <v>44188</v>
      </c>
      <c r="E190" s="32" t="s">
        <v>375</v>
      </c>
      <c r="F190" s="30" t="s">
        <v>306</v>
      </c>
    </row>
    <row r="191" spans="1:6" ht="80" x14ac:dyDescent="0.25">
      <c r="A191" s="30">
        <v>877</v>
      </c>
      <c r="B191" s="30" t="s">
        <v>376</v>
      </c>
      <c r="C191" s="31" t="s">
        <v>377</v>
      </c>
      <c r="D191" s="32">
        <v>44182</v>
      </c>
      <c r="E191" s="32">
        <v>44456</v>
      </c>
      <c r="F191" s="30" t="s">
        <v>378</v>
      </c>
    </row>
    <row r="192" spans="1:6" ht="40" x14ac:dyDescent="0.25">
      <c r="A192" s="30">
        <v>876</v>
      </c>
      <c r="B192" s="30" t="s">
        <v>379</v>
      </c>
      <c r="C192" s="31" t="s">
        <v>380</v>
      </c>
      <c r="D192" s="32">
        <v>44186</v>
      </c>
      <c r="E192" s="32">
        <v>44494</v>
      </c>
      <c r="F192" s="30" t="s">
        <v>381</v>
      </c>
    </row>
    <row r="193" spans="1:6" ht="40" x14ac:dyDescent="0.25">
      <c r="A193" s="30">
        <v>875</v>
      </c>
      <c r="B193" s="30" t="s">
        <v>382</v>
      </c>
      <c r="C193" s="31" t="s">
        <v>383</v>
      </c>
      <c r="D193" s="32">
        <v>44182</v>
      </c>
      <c r="E193" s="32">
        <v>44457</v>
      </c>
      <c r="F193" s="30" t="s">
        <v>259</v>
      </c>
    </row>
    <row r="194" spans="1:6" ht="40" x14ac:dyDescent="0.25">
      <c r="A194" s="30">
        <v>874</v>
      </c>
      <c r="B194" s="30" t="s">
        <v>384</v>
      </c>
      <c r="C194" s="31" t="s">
        <v>385</v>
      </c>
      <c r="D194" s="32">
        <v>44188</v>
      </c>
      <c r="E194" s="32">
        <v>44492</v>
      </c>
      <c r="F194" s="30" t="s">
        <v>235</v>
      </c>
    </row>
    <row r="195" spans="1:6" ht="80" x14ac:dyDescent="0.25">
      <c r="A195" s="30">
        <v>873</v>
      </c>
      <c r="B195" s="30" t="s">
        <v>80</v>
      </c>
      <c r="C195" s="31" t="s">
        <v>386</v>
      </c>
      <c r="D195" s="32">
        <v>44167</v>
      </c>
      <c r="E195" s="32">
        <v>44244</v>
      </c>
      <c r="F195" s="30" t="s">
        <v>272</v>
      </c>
    </row>
    <row r="196" spans="1:6" ht="120" x14ac:dyDescent="0.25">
      <c r="A196" s="30">
        <v>872</v>
      </c>
      <c r="B196" s="30" t="s">
        <v>387</v>
      </c>
      <c r="C196" s="31" t="s">
        <v>388</v>
      </c>
      <c r="D196" s="32">
        <v>44161</v>
      </c>
      <c r="E196" s="32">
        <v>44550</v>
      </c>
      <c r="F196" s="30" t="s">
        <v>389</v>
      </c>
    </row>
    <row r="197" spans="1:6" ht="120" x14ac:dyDescent="0.25">
      <c r="A197" s="30">
        <v>871</v>
      </c>
      <c r="B197" s="30" t="s">
        <v>123</v>
      </c>
      <c r="C197" s="31" t="s">
        <v>390</v>
      </c>
      <c r="D197" s="32">
        <v>44175</v>
      </c>
      <c r="E197" s="32">
        <v>44539</v>
      </c>
      <c r="F197" s="30" t="s">
        <v>55</v>
      </c>
    </row>
    <row r="198" spans="1:6" ht="60" x14ac:dyDescent="0.25">
      <c r="A198" s="30">
        <v>870</v>
      </c>
      <c r="B198" s="30" t="s">
        <v>30</v>
      </c>
      <c r="C198" s="31" t="s">
        <v>391</v>
      </c>
      <c r="D198" s="32">
        <v>44181</v>
      </c>
      <c r="E198" s="32">
        <v>44271</v>
      </c>
      <c r="F198" s="30" t="s">
        <v>68</v>
      </c>
    </row>
    <row r="199" spans="1:6" ht="60" x14ac:dyDescent="0.25">
      <c r="A199" s="30">
        <v>869</v>
      </c>
      <c r="B199" s="30" t="s">
        <v>71</v>
      </c>
      <c r="C199" s="31" t="s">
        <v>392</v>
      </c>
      <c r="D199" s="32">
        <v>44134</v>
      </c>
      <c r="E199" s="32">
        <v>44195</v>
      </c>
      <c r="F199" s="30" t="s">
        <v>40</v>
      </c>
    </row>
    <row r="200" spans="1:6" ht="20" x14ac:dyDescent="0.25">
      <c r="A200" s="30">
        <v>868</v>
      </c>
      <c r="B200" s="30" t="s">
        <v>393</v>
      </c>
      <c r="C200" s="31" t="s">
        <v>394</v>
      </c>
      <c r="D200" s="32">
        <v>44140</v>
      </c>
      <c r="E200" s="32">
        <v>44266</v>
      </c>
      <c r="F200" s="30" t="s">
        <v>82</v>
      </c>
    </row>
    <row r="201" spans="1:6" ht="20" x14ac:dyDescent="0.25">
      <c r="A201" s="30">
        <v>867</v>
      </c>
      <c r="B201" s="30" t="s">
        <v>35</v>
      </c>
      <c r="C201" s="31" t="s">
        <v>395</v>
      </c>
      <c r="D201" s="32">
        <v>44126</v>
      </c>
      <c r="E201" s="32">
        <v>44185</v>
      </c>
      <c r="F201" s="30" t="s">
        <v>264</v>
      </c>
    </row>
    <row r="202" spans="1:6" ht="75.75" customHeight="1" x14ac:dyDescent="0.25">
      <c r="A202" s="30">
        <v>866</v>
      </c>
      <c r="B202" s="30" t="s">
        <v>396</v>
      </c>
      <c r="C202" s="31" t="s">
        <v>397</v>
      </c>
      <c r="D202" s="32">
        <v>44162</v>
      </c>
      <c r="E202" s="32">
        <v>44342</v>
      </c>
      <c r="F202" s="30" t="s">
        <v>264</v>
      </c>
    </row>
    <row r="203" spans="1:6" ht="27.75" customHeight="1" x14ac:dyDescent="0.25">
      <c r="A203" s="30">
        <v>865</v>
      </c>
      <c r="B203" s="30" t="s">
        <v>25</v>
      </c>
      <c r="C203" s="31" t="s">
        <v>398</v>
      </c>
      <c r="D203" s="32">
        <v>44131</v>
      </c>
      <c r="E203" s="32">
        <v>44530</v>
      </c>
      <c r="F203" s="30" t="s">
        <v>82</v>
      </c>
    </row>
    <row r="204" spans="1:6" ht="78" customHeight="1" x14ac:dyDescent="0.25">
      <c r="A204" s="30">
        <v>864</v>
      </c>
      <c r="B204" s="30" t="s">
        <v>35</v>
      </c>
      <c r="C204" s="31" t="s">
        <v>399</v>
      </c>
      <c r="D204" s="32">
        <v>44146</v>
      </c>
      <c r="E204" s="32">
        <v>44265</v>
      </c>
      <c r="F204" s="30" t="s">
        <v>82</v>
      </c>
    </row>
    <row r="205" spans="1:6" ht="123.75" customHeight="1" x14ac:dyDescent="0.25">
      <c r="A205" s="30">
        <v>863</v>
      </c>
      <c r="B205" s="30" t="s">
        <v>400</v>
      </c>
      <c r="C205" s="31" t="s">
        <v>401</v>
      </c>
      <c r="D205" s="32">
        <v>44119</v>
      </c>
      <c r="E205" s="32">
        <v>44196</v>
      </c>
      <c r="F205" s="30" t="s">
        <v>402</v>
      </c>
    </row>
    <row r="206" spans="1:6" ht="57.75" customHeight="1" x14ac:dyDescent="0.25">
      <c r="A206" s="30">
        <v>862</v>
      </c>
      <c r="B206" s="30" t="s">
        <v>400</v>
      </c>
      <c r="C206" s="31" t="s">
        <v>403</v>
      </c>
      <c r="D206" s="32">
        <v>44105</v>
      </c>
      <c r="E206" s="32">
        <v>44196</v>
      </c>
      <c r="F206" s="30" t="s">
        <v>17</v>
      </c>
    </row>
    <row r="207" spans="1:6" ht="57.75" customHeight="1" x14ac:dyDescent="0.25">
      <c r="A207" s="30">
        <v>861</v>
      </c>
      <c r="B207" s="30" t="s">
        <v>400</v>
      </c>
      <c r="C207" s="31" t="s">
        <v>404</v>
      </c>
      <c r="D207" s="32">
        <v>44096</v>
      </c>
      <c r="E207" s="32">
        <v>44195</v>
      </c>
      <c r="F207" s="30" t="s">
        <v>402</v>
      </c>
    </row>
    <row r="208" spans="1:6" ht="40.5" customHeight="1" x14ac:dyDescent="0.25">
      <c r="A208" s="30">
        <v>860</v>
      </c>
      <c r="B208" s="30" t="s">
        <v>405</v>
      </c>
      <c r="C208" s="31" t="s">
        <v>406</v>
      </c>
      <c r="D208" s="32">
        <v>44045</v>
      </c>
      <c r="E208" s="32">
        <v>44196</v>
      </c>
      <c r="F208" s="30" t="s">
        <v>264</v>
      </c>
    </row>
    <row r="209" spans="1:6" ht="24.75" customHeight="1" x14ac:dyDescent="0.25">
      <c r="A209" s="30">
        <v>859</v>
      </c>
      <c r="B209" s="30" t="s">
        <v>407</v>
      </c>
      <c r="C209" s="31" t="s">
        <v>408</v>
      </c>
      <c r="D209" s="32">
        <v>44076</v>
      </c>
      <c r="E209" s="32">
        <v>44189</v>
      </c>
      <c r="F209" s="30" t="s">
        <v>68</v>
      </c>
    </row>
    <row r="210" spans="1:6" ht="60" x14ac:dyDescent="0.25">
      <c r="A210" s="30">
        <v>858</v>
      </c>
      <c r="B210" s="30" t="s">
        <v>409</v>
      </c>
      <c r="C210" s="31" t="s">
        <v>410</v>
      </c>
      <c r="D210" s="32">
        <v>44075</v>
      </c>
      <c r="E210" s="32">
        <v>44196</v>
      </c>
      <c r="F210" s="30" t="s">
        <v>411</v>
      </c>
    </row>
    <row r="211" spans="1:6" ht="40" x14ac:dyDescent="0.25">
      <c r="A211" s="30">
        <v>857</v>
      </c>
      <c r="B211" s="30" t="s">
        <v>268</v>
      </c>
      <c r="C211" s="31" t="s">
        <v>412</v>
      </c>
      <c r="D211" s="32">
        <v>44065</v>
      </c>
      <c r="E211" s="32">
        <v>44196</v>
      </c>
      <c r="F211" s="30" t="s">
        <v>413</v>
      </c>
    </row>
    <row r="212" spans="1:6" ht="80" x14ac:dyDescent="0.25">
      <c r="A212" s="30">
        <v>856</v>
      </c>
      <c r="B212" s="30" t="s">
        <v>268</v>
      </c>
      <c r="C212" s="31" t="s">
        <v>414</v>
      </c>
      <c r="D212" s="32">
        <v>44067</v>
      </c>
      <c r="E212" s="32">
        <v>44194</v>
      </c>
      <c r="F212" s="30" t="s">
        <v>415</v>
      </c>
    </row>
    <row r="213" spans="1:6" ht="20" x14ac:dyDescent="0.25">
      <c r="A213" s="30">
        <v>855</v>
      </c>
      <c r="B213" s="30" t="s">
        <v>416</v>
      </c>
      <c r="C213" s="31" t="s">
        <v>417</v>
      </c>
      <c r="D213" s="32">
        <v>44012</v>
      </c>
      <c r="E213" s="32">
        <v>44148</v>
      </c>
      <c r="F213" s="30" t="s">
        <v>17</v>
      </c>
    </row>
    <row r="214" spans="1:6" ht="40" x14ac:dyDescent="0.25">
      <c r="A214" s="30">
        <v>854</v>
      </c>
      <c r="B214" s="30" t="s">
        <v>15</v>
      </c>
      <c r="C214" s="31" t="s">
        <v>418</v>
      </c>
      <c r="D214" s="32">
        <v>44061</v>
      </c>
      <c r="E214" s="32">
        <v>44183</v>
      </c>
      <c r="F214" s="30" t="s">
        <v>24</v>
      </c>
    </row>
    <row r="215" spans="1:6" ht="40" x14ac:dyDescent="0.25">
      <c r="A215" s="30">
        <v>853</v>
      </c>
      <c r="B215" s="30" t="s">
        <v>268</v>
      </c>
      <c r="C215" s="31" t="s">
        <v>419</v>
      </c>
      <c r="D215" s="32">
        <v>44053</v>
      </c>
      <c r="E215" s="32">
        <v>44190</v>
      </c>
      <c r="F215" s="30" t="s">
        <v>420</v>
      </c>
    </row>
    <row r="216" spans="1:6" ht="24.75" customHeight="1" x14ac:dyDescent="0.25">
      <c r="A216" s="30">
        <v>852</v>
      </c>
      <c r="B216" s="30" t="s">
        <v>421</v>
      </c>
      <c r="C216" s="31" t="s">
        <v>422</v>
      </c>
      <c r="D216" s="32">
        <v>44022</v>
      </c>
      <c r="E216" s="32">
        <v>44423</v>
      </c>
      <c r="F216" s="30" t="s">
        <v>24</v>
      </c>
    </row>
    <row r="217" spans="1:6" ht="24.75" customHeight="1" x14ac:dyDescent="0.25">
      <c r="A217" s="30">
        <v>851</v>
      </c>
      <c r="B217" s="30" t="s">
        <v>423</v>
      </c>
      <c r="C217" s="31" t="s">
        <v>424</v>
      </c>
      <c r="D217" s="32"/>
      <c r="E217" s="32"/>
      <c r="F217" s="30" t="s">
        <v>10</v>
      </c>
    </row>
    <row r="218" spans="1:6" ht="24.75" customHeight="1" x14ac:dyDescent="0.25">
      <c r="A218" s="30">
        <v>850</v>
      </c>
      <c r="B218" s="30" t="s">
        <v>425</v>
      </c>
      <c r="C218" s="31" t="s">
        <v>426</v>
      </c>
      <c r="D218" s="32">
        <v>43990</v>
      </c>
      <c r="E218" s="32">
        <v>44895</v>
      </c>
      <c r="F218" s="30" t="s">
        <v>29</v>
      </c>
    </row>
    <row r="219" spans="1:6" ht="24.75" customHeight="1" x14ac:dyDescent="0.25">
      <c r="A219" s="30">
        <v>849</v>
      </c>
      <c r="B219" s="30" t="s">
        <v>317</v>
      </c>
      <c r="C219" s="31" t="s">
        <v>427</v>
      </c>
      <c r="D219" s="32">
        <v>44008</v>
      </c>
      <c r="E219" s="32">
        <v>44180</v>
      </c>
      <c r="F219" s="30" t="s">
        <v>82</v>
      </c>
    </row>
    <row r="220" spans="1:6" ht="24.75" customHeight="1" x14ac:dyDescent="0.25">
      <c r="A220" s="30">
        <v>848</v>
      </c>
      <c r="B220" s="30" t="s">
        <v>428</v>
      </c>
      <c r="C220" s="31" t="s">
        <v>429</v>
      </c>
      <c r="D220" s="32">
        <v>43980</v>
      </c>
      <c r="E220" s="32">
        <v>44612</v>
      </c>
      <c r="F220" s="30" t="s">
        <v>55</v>
      </c>
    </row>
    <row r="221" spans="1:6" ht="40" x14ac:dyDescent="0.25">
      <c r="A221" s="30">
        <v>847</v>
      </c>
      <c r="B221" s="30" t="s">
        <v>61</v>
      </c>
      <c r="C221" s="31" t="s">
        <v>430</v>
      </c>
      <c r="D221" s="32">
        <v>44439</v>
      </c>
      <c r="E221" s="32">
        <v>45536</v>
      </c>
      <c r="F221" s="30" t="s">
        <v>431</v>
      </c>
    </row>
    <row r="222" spans="1:6" ht="24.75" customHeight="1" x14ac:dyDescent="0.25">
      <c r="A222" s="30">
        <v>846</v>
      </c>
      <c r="B222" s="30" t="s">
        <v>71</v>
      </c>
      <c r="C222" s="31" t="s">
        <v>432</v>
      </c>
      <c r="D222" s="32"/>
      <c r="E222" s="32"/>
      <c r="F222" s="30"/>
    </row>
    <row r="223" spans="1:6" ht="24.75" customHeight="1" x14ac:dyDescent="0.25">
      <c r="A223" s="30">
        <v>845</v>
      </c>
      <c r="B223" s="30" t="s">
        <v>433</v>
      </c>
      <c r="C223" s="31" t="s">
        <v>434</v>
      </c>
      <c r="D223" s="32">
        <v>44062</v>
      </c>
      <c r="E223" s="32">
        <v>44731</v>
      </c>
      <c r="F223" s="30" t="s">
        <v>435</v>
      </c>
    </row>
    <row r="224" spans="1:6" ht="24.75" customHeight="1" x14ac:dyDescent="0.25">
      <c r="A224" s="30">
        <v>844</v>
      </c>
      <c r="B224" s="30" t="s">
        <v>198</v>
      </c>
      <c r="C224" s="31" t="s">
        <v>436</v>
      </c>
      <c r="D224" s="32">
        <v>43898</v>
      </c>
      <c r="E224" s="32">
        <v>44012</v>
      </c>
      <c r="F224" s="30" t="s">
        <v>17</v>
      </c>
    </row>
    <row r="225" spans="1:6" ht="24.75" customHeight="1" x14ac:dyDescent="0.25">
      <c r="A225" s="30">
        <v>843</v>
      </c>
      <c r="B225" s="30" t="s">
        <v>437</v>
      </c>
      <c r="C225" s="31" t="s">
        <v>438</v>
      </c>
      <c r="D225" s="32">
        <v>43891</v>
      </c>
      <c r="E225" s="32">
        <v>44255</v>
      </c>
      <c r="F225" s="30" t="s">
        <v>40</v>
      </c>
    </row>
    <row r="226" spans="1:6" ht="24.75" customHeight="1" x14ac:dyDescent="0.25">
      <c r="A226" s="30">
        <v>842</v>
      </c>
      <c r="B226" s="30" t="s">
        <v>439</v>
      </c>
      <c r="C226" s="31" t="s">
        <v>440</v>
      </c>
      <c r="D226" s="32"/>
      <c r="E226" s="32">
        <v>43922</v>
      </c>
      <c r="F226" s="30" t="s">
        <v>7</v>
      </c>
    </row>
    <row r="227" spans="1:6" ht="24.75" customHeight="1" x14ac:dyDescent="0.25">
      <c r="A227" s="30">
        <v>841</v>
      </c>
      <c r="B227" s="30" t="s">
        <v>11</v>
      </c>
      <c r="C227" s="31" t="s">
        <v>441</v>
      </c>
      <c r="D227" s="32">
        <v>43920</v>
      </c>
      <c r="E227" s="32">
        <v>44196</v>
      </c>
      <c r="F227" s="30" t="s">
        <v>306</v>
      </c>
    </row>
    <row r="228" spans="1:6" ht="24.75" customHeight="1" x14ac:dyDescent="0.25">
      <c r="A228" s="30">
        <v>840</v>
      </c>
      <c r="B228" s="30" t="s">
        <v>442</v>
      </c>
      <c r="C228" s="31" t="s">
        <v>443</v>
      </c>
      <c r="D228" s="32"/>
      <c r="E228" s="32"/>
      <c r="F228" s="30" t="s">
        <v>444</v>
      </c>
    </row>
    <row r="229" spans="1:6" ht="24.75" customHeight="1" x14ac:dyDescent="0.25">
      <c r="A229" s="30">
        <v>839</v>
      </c>
      <c r="B229" s="30" t="s">
        <v>445</v>
      </c>
      <c r="C229" s="31" t="s">
        <v>446</v>
      </c>
      <c r="D229" s="32">
        <v>43882</v>
      </c>
      <c r="E229" s="32">
        <v>44043</v>
      </c>
      <c r="F229" s="30" t="s">
        <v>40</v>
      </c>
    </row>
    <row r="230" spans="1:6" ht="24.75" customHeight="1" x14ac:dyDescent="0.25">
      <c r="A230" s="30">
        <v>838</v>
      </c>
      <c r="B230" s="30" t="s">
        <v>447</v>
      </c>
      <c r="C230" s="31" t="s">
        <v>448</v>
      </c>
      <c r="D230" s="32">
        <v>43868</v>
      </c>
      <c r="E230" s="32">
        <v>44049</v>
      </c>
      <c r="F230" s="30" t="s">
        <v>133</v>
      </c>
    </row>
    <row r="231" spans="1:6" ht="16.5" customHeight="1" x14ac:dyDescent="0.25">
      <c r="A231" s="30">
        <v>837</v>
      </c>
      <c r="B231" s="30" t="s">
        <v>449</v>
      </c>
      <c r="C231" s="31" t="s">
        <v>450</v>
      </c>
      <c r="D231" s="32">
        <v>44083</v>
      </c>
      <c r="E231" s="32">
        <v>45261</v>
      </c>
      <c r="F231" s="30" t="s">
        <v>219</v>
      </c>
    </row>
    <row r="232" spans="1:6" ht="27" customHeight="1" x14ac:dyDescent="0.25">
      <c r="A232" s="30">
        <v>836</v>
      </c>
      <c r="B232" s="30" t="s">
        <v>451</v>
      </c>
      <c r="C232" s="31" t="s">
        <v>452</v>
      </c>
      <c r="D232" s="32">
        <v>43857</v>
      </c>
      <c r="E232" s="32">
        <v>43951</v>
      </c>
      <c r="F232" s="30" t="s">
        <v>24</v>
      </c>
    </row>
    <row r="233" spans="1:6" ht="32.25" customHeight="1" x14ac:dyDescent="0.25">
      <c r="A233" s="30">
        <v>835</v>
      </c>
      <c r="B233" s="30" t="s">
        <v>236</v>
      </c>
      <c r="C233" s="31" t="s">
        <v>453</v>
      </c>
      <c r="D233" s="32">
        <v>43825</v>
      </c>
      <c r="E233" s="32">
        <v>44042</v>
      </c>
      <c r="F233" s="30" t="s">
        <v>82</v>
      </c>
    </row>
    <row r="234" spans="1:6" ht="57" customHeight="1" x14ac:dyDescent="0.25">
      <c r="A234" s="30">
        <v>834</v>
      </c>
      <c r="B234" s="30" t="s">
        <v>71</v>
      </c>
      <c r="C234" s="31" t="s">
        <v>454</v>
      </c>
      <c r="D234" s="32">
        <v>43825</v>
      </c>
      <c r="E234" s="32">
        <v>44096</v>
      </c>
      <c r="F234" s="30" t="s">
        <v>455</v>
      </c>
    </row>
    <row r="235" spans="1:6" ht="38.25" customHeight="1" x14ac:dyDescent="0.25">
      <c r="A235" s="30">
        <v>833</v>
      </c>
      <c r="B235" s="30" t="s">
        <v>396</v>
      </c>
      <c r="C235" s="31" t="s">
        <v>456</v>
      </c>
      <c r="D235" s="32">
        <v>43817</v>
      </c>
      <c r="E235" s="32">
        <v>44012</v>
      </c>
      <c r="F235" s="30" t="s">
        <v>264</v>
      </c>
    </row>
    <row r="236" spans="1:6" ht="47.25" customHeight="1" x14ac:dyDescent="0.25">
      <c r="A236" s="30">
        <v>832</v>
      </c>
      <c r="B236" s="30" t="s">
        <v>11</v>
      </c>
      <c r="C236" s="31" t="s">
        <v>457</v>
      </c>
      <c r="D236" s="32">
        <v>43819</v>
      </c>
      <c r="E236" s="32">
        <v>44183</v>
      </c>
      <c r="F236" s="30" t="s">
        <v>264</v>
      </c>
    </row>
    <row r="237" spans="1:6" ht="47.25" customHeight="1" x14ac:dyDescent="0.25">
      <c r="A237" s="30">
        <v>831</v>
      </c>
      <c r="B237" s="30" t="s">
        <v>287</v>
      </c>
      <c r="C237" s="31" t="s">
        <v>458</v>
      </c>
      <c r="D237" s="32">
        <v>44197</v>
      </c>
      <c r="E237" s="32">
        <v>44561</v>
      </c>
      <c r="F237" s="30" t="s">
        <v>219</v>
      </c>
    </row>
    <row r="238" spans="1:6" ht="27" customHeight="1" x14ac:dyDescent="0.25">
      <c r="A238" s="30">
        <v>830</v>
      </c>
      <c r="B238" s="30" t="s">
        <v>11</v>
      </c>
      <c r="C238" s="31" t="s">
        <v>459</v>
      </c>
      <c r="D238" s="32">
        <v>43809</v>
      </c>
      <c r="E238" s="32">
        <v>44258</v>
      </c>
      <c r="F238" s="30" t="s">
        <v>460</v>
      </c>
    </row>
    <row r="239" spans="1:6" ht="54.75" customHeight="1" x14ac:dyDescent="0.25">
      <c r="A239" s="30">
        <v>829</v>
      </c>
      <c r="B239" s="30" t="s">
        <v>265</v>
      </c>
      <c r="C239" s="31" t="s">
        <v>461</v>
      </c>
      <c r="D239" s="32">
        <v>43816</v>
      </c>
      <c r="E239" s="32">
        <v>44088</v>
      </c>
      <c r="F239" s="30" t="s">
        <v>462</v>
      </c>
    </row>
    <row r="240" spans="1:6" ht="27" customHeight="1" x14ac:dyDescent="0.25">
      <c r="A240" s="30">
        <v>828</v>
      </c>
      <c r="B240" s="30" t="s">
        <v>11</v>
      </c>
      <c r="C240" s="31" t="s">
        <v>463</v>
      </c>
      <c r="D240" s="32">
        <v>43805</v>
      </c>
      <c r="E240" s="32">
        <v>44160</v>
      </c>
      <c r="F240" s="30" t="s">
        <v>29</v>
      </c>
    </row>
    <row r="241" spans="1:6" ht="27" customHeight="1" x14ac:dyDescent="0.25">
      <c r="A241" s="30">
        <v>827</v>
      </c>
      <c r="B241" s="30" t="s">
        <v>64</v>
      </c>
      <c r="C241" s="31" t="s">
        <v>464</v>
      </c>
      <c r="D241" s="32">
        <v>43802</v>
      </c>
      <c r="E241" s="32">
        <v>44015</v>
      </c>
      <c r="F241" s="30" t="s">
        <v>24</v>
      </c>
    </row>
    <row r="242" spans="1:6" ht="27" customHeight="1" x14ac:dyDescent="0.25">
      <c r="A242" s="30">
        <v>826</v>
      </c>
      <c r="B242" s="30" t="s">
        <v>11</v>
      </c>
      <c r="C242" s="31" t="s">
        <v>465</v>
      </c>
      <c r="D242" s="32">
        <v>43809</v>
      </c>
      <c r="E242" s="32">
        <v>44187</v>
      </c>
      <c r="F242" s="30" t="s">
        <v>55</v>
      </c>
    </row>
    <row r="243" spans="1:6" ht="27" customHeight="1" x14ac:dyDescent="0.25">
      <c r="A243" s="30">
        <v>825</v>
      </c>
      <c r="B243" s="30" t="s">
        <v>466</v>
      </c>
      <c r="C243" s="31" t="s">
        <v>467</v>
      </c>
      <c r="D243" s="32">
        <v>43812</v>
      </c>
      <c r="E243" s="32">
        <v>44117</v>
      </c>
      <c r="F243" s="30" t="s">
        <v>468</v>
      </c>
    </row>
    <row r="244" spans="1:6" ht="27" customHeight="1" x14ac:dyDescent="0.25">
      <c r="A244" s="30">
        <v>824</v>
      </c>
      <c r="B244" s="30" t="s">
        <v>469</v>
      </c>
      <c r="C244" s="31" t="s">
        <v>470</v>
      </c>
      <c r="D244" s="32">
        <v>43789</v>
      </c>
      <c r="E244" s="32">
        <v>44012</v>
      </c>
      <c r="F244" s="30" t="s">
        <v>178</v>
      </c>
    </row>
    <row r="245" spans="1:6" ht="27" customHeight="1" x14ac:dyDescent="0.25">
      <c r="A245" s="30">
        <v>823</v>
      </c>
      <c r="B245" s="30" t="s">
        <v>11</v>
      </c>
      <c r="C245" s="31" t="s">
        <v>471</v>
      </c>
      <c r="D245" s="32">
        <v>43791</v>
      </c>
      <c r="E245" s="32">
        <v>43972</v>
      </c>
      <c r="F245" s="30" t="s">
        <v>472</v>
      </c>
    </row>
    <row r="246" spans="1:6" ht="27" customHeight="1" x14ac:dyDescent="0.25">
      <c r="A246" s="30">
        <v>822</v>
      </c>
      <c r="B246" s="30" t="s">
        <v>11</v>
      </c>
      <c r="C246" s="31" t="s">
        <v>473</v>
      </c>
      <c r="D246" s="32">
        <v>43791</v>
      </c>
      <c r="E246" s="32">
        <v>44095</v>
      </c>
      <c r="F246" s="30" t="s">
        <v>219</v>
      </c>
    </row>
    <row r="247" spans="1:6" ht="27" customHeight="1" x14ac:dyDescent="0.25">
      <c r="A247" s="30">
        <v>821</v>
      </c>
      <c r="B247" s="30" t="s">
        <v>474</v>
      </c>
      <c r="C247" s="31" t="s">
        <v>475</v>
      </c>
      <c r="D247" s="32">
        <v>43810</v>
      </c>
      <c r="E247" s="32">
        <v>44266</v>
      </c>
      <c r="F247" s="30" t="s">
        <v>219</v>
      </c>
    </row>
    <row r="248" spans="1:6" ht="54.75" customHeight="1" x14ac:dyDescent="0.25">
      <c r="A248" s="30">
        <v>820</v>
      </c>
      <c r="B248" s="30" t="s">
        <v>476</v>
      </c>
      <c r="C248" s="31" t="s">
        <v>477</v>
      </c>
      <c r="D248" s="32">
        <v>43755</v>
      </c>
      <c r="E248" s="32">
        <v>43814</v>
      </c>
      <c r="F248" s="30" t="s">
        <v>331</v>
      </c>
    </row>
    <row r="249" spans="1:6" ht="36" customHeight="1" x14ac:dyDescent="0.25">
      <c r="A249" s="30">
        <v>819</v>
      </c>
      <c r="B249" s="30" t="s">
        <v>25</v>
      </c>
      <c r="C249" s="31" t="s">
        <v>478</v>
      </c>
      <c r="D249" s="32">
        <v>43754</v>
      </c>
      <c r="E249" s="32">
        <v>43982</v>
      </c>
      <c r="F249" s="30" t="s">
        <v>24</v>
      </c>
    </row>
    <row r="250" spans="1:6" ht="39.75" customHeight="1" x14ac:dyDescent="0.25">
      <c r="A250" s="30">
        <v>818</v>
      </c>
      <c r="B250" s="30" t="s">
        <v>421</v>
      </c>
      <c r="C250" s="31" t="s">
        <v>479</v>
      </c>
      <c r="D250" s="32">
        <v>43746</v>
      </c>
      <c r="E250" s="32">
        <v>43861</v>
      </c>
      <c r="F250" s="30" t="s">
        <v>24</v>
      </c>
    </row>
    <row r="251" spans="1:6" ht="15.75" customHeight="1" x14ac:dyDescent="0.25">
      <c r="A251" s="30">
        <v>817</v>
      </c>
      <c r="B251" s="30" t="s">
        <v>480</v>
      </c>
      <c r="C251" s="31" t="s">
        <v>481</v>
      </c>
      <c r="D251" s="32">
        <v>43739</v>
      </c>
      <c r="E251" s="32">
        <v>43812</v>
      </c>
      <c r="F251" s="30" t="s">
        <v>79</v>
      </c>
    </row>
    <row r="252" spans="1:6" ht="97.5" customHeight="1" x14ac:dyDescent="0.25">
      <c r="A252" s="30">
        <v>816</v>
      </c>
      <c r="B252" s="30" t="s">
        <v>71</v>
      </c>
      <c r="C252" s="31" t="s">
        <v>482</v>
      </c>
      <c r="D252" s="32">
        <v>43746</v>
      </c>
      <c r="E252" s="32">
        <v>43921</v>
      </c>
      <c r="F252" s="30" t="s">
        <v>79</v>
      </c>
    </row>
    <row r="253" spans="1:6" ht="39.75" customHeight="1" x14ac:dyDescent="0.25">
      <c r="A253" s="30">
        <v>815</v>
      </c>
      <c r="B253" s="30" t="s">
        <v>483</v>
      </c>
      <c r="C253" s="31" t="s">
        <v>484</v>
      </c>
      <c r="D253" s="32">
        <v>43753</v>
      </c>
      <c r="E253" s="32">
        <v>43986</v>
      </c>
      <c r="F253" s="30" t="s">
        <v>435</v>
      </c>
    </row>
    <row r="254" spans="1:6" ht="31.5" customHeight="1" x14ac:dyDescent="0.25">
      <c r="A254" s="30">
        <v>814</v>
      </c>
      <c r="B254" s="30" t="s">
        <v>15</v>
      </c>
      <c r="C254" s="31" t="s">
        <v>485</v>
      </c>
      <c r="D254" s="32">
        <v>43714</v>
      </c>
      <c r="E254" s="32">
        <v>43861</v>
      </c>
      <c r="F254" s="30" t="s">
        <v>82</v>
      </c>
    </row>
    <row r="255" spans="1:6" ht="27.75" customHeight="1" x14ac:dyDescent="0.25">
      <c r="A255" s="30">
        <v>813</v>
      </c>
      <c r="B255" s="30" t="s">
        <v>486</v>
      </c>
      <c r="C255" s="31" t="s">
        <v>487</v>
      </c>
      <c r="D255" s="32">
        <v>43682</v>
      </c>
      <c r="E255" s="32">
        <v>43895</v>
      </c>
      <c r="F255" s="30" t="s">
        <v>264</v>
      </c>
    </row>
    <row r="256" spans="1:6" ht="30.75" customHeight="1" x14ac:dyDescent="0.25">
      <c r="A256" s="30">
        <v>812</v>
      </c>
      <c r="B256" s="30" t="s">
        <v>488</v>
      </c>
      <c r="C256" s="31" t="s">
        <v>489</v>
      </c>
      <c r="D256" s="32">
        <v>43617</v>
      </c>
      <c r="E256" s="32">
        <v>43862</v>
      </c>
      <c r="F256" s="30" t="s">
        <v>17</v>
      </c>
    </row>
    <row r="257" spans="1:6" ht="15.75" customHeight="1" x14ac:dyDescent="0.25">
      <c r="A257" s="30">
        <v>811</v>
      </c>
      <c r="B257" s="30" t="s">
        <v>490</v>
      </c>
      <c r="C257" s="31" t="s">
        <v>491</v>
      </c>
      <c r="D257" s="32">
        <v>43716</v>
      </c>
      <c r="E257" s="32">
        <v>43807</v>
      </c>
      <c r="F257" s="30" t="s">
        <v>492</v>
      </c>
    </row>
    <row r="258" spans="1:6" ht="29.25" customHeight="1" x14ac:dyDescent="0.25">
      <c r="A258" s="30">
        <v>810</v>
      </c>
      <c r="B258" s="30" t="s">
        <v>493</v>
      </c>
      <c r="C258" s="31" t="s">
        <v>494</v>
      </c>
      <c r="D258" s="32">
        <v>43658</v>
      </c>
      <c r="E258" s="32">
        <v>43784</v>
      </c>
      <c r="F258" s="30" t="s">
        <v>29</v>
      </c>
    </row>
    <row r="259" spans="1:6" ht="15.75" customHeight="1" x14ac:dyDescent="0.25">
      <c r="A259" s="30">
        <v>809</v>
      </c>
      <c r="B259" s="30" t="s">
        <v>30</v>
      </c>
      <c r="C259" s="31" t="s">
        <v>495</v>
      </c>
      <c r="D259" s="32" t="s">
        <v>496</v>
      </c>
      <c r="E259" s="32">
        <v>43798</v>
      </c>
      <c r="F259" s="30" t="s">
        <v>68</v>
      </c>
    </row>
    <row r="260" spans="1:6" ht="15.75" customHeight="1" x14ac:dyDescent="0.25">
      <c r="A260" s="30">
        <v>808</v>
      </c>
      <c r="B260" s="30" t="s">
        <v>30</v>
      </c>
      <c r="C260" s="31" t="s">
        <v>497</v>
      </c>
      <c r="D260" s="32">
        <v>43620</v>
      </c>
      <c r="E260" s="32">
        <v>43770</v>
      </c>
      <c r="F260" s="30" t="s">
        <v>68</v>
      </c>
    </row>
    <row r="261" spans="1:6" ht="23.25" customHeight="1" x14ac:dyDescent="0.25">
      <c r="A261" s="30">
        <v>807</v>
      </c>
      <c r="B261" s="30" t="s">
        <v>498</v>
      </c>
      <c r="C261" s="31" t="s">
        <v>499</v>
      </c>
      <c r="D261" s="32">
        <v>43591</v>
      </c>
      <c r="E261" s="32">
        <v>44134</v>
      </c>
      <c r="F261" s="30" t="s">
        <v>492</v>
      </c>
    </row>
    <row r="262" spans="1:6" ht="34.5" customHeight="1" x14ac:dyDescent="0.25">
      <c r="A262" s="30">
        <v>806</v>
      </c>
      <c r="B262" s="30" t="s">
        <v>500</v>
      </c>
      <c r="C262" s="31" t="s">
        <v>501</v>
      </c>
      <c r="D262" s="32">
        <v>43565</v>
      </c>
      <c r="E262" s="32">
        <v>43830</v>
      </c>
      <c r="F262" s="30" t="s">
        <v>502</v>
      </c>
    </row>
    <row r="263" spans="1:6" ht="50.25" customHeight="1" x14ac:dyDescent="0.25">
      <c r="A263" s="30">
        <v>805</v>
      </c>
      <c r="B263" s="30" t="s">
        <v>503</v>
      </c>
      <c r="C263" s="31" t="s">
        <v>504</v>
      </c>
      <c r="D263" s="32">
        <v>43546</v>
      </c>
      <c r="E263" s="32">
        <v>43646</v>
      </c>
      <c r="F263" s="30" t="s">
        <v>505</v>
      </c>
    </row>
    <row r="264" spans="1:6" ht="40" x14ac:dyDescent="0.25">
      <c r="A264" s="30">
        <v>804</v>
      </c>
      <c r="B264" s="30" t="s">
        <v>506</v>
      </c>
      <c r="C264" s="31" t="s">
        <v>507</v>
      </c>
      <c r="D264" s="32">
        <v>43584</v>
      </c>
      <c r="E264" s="32">
        <v>43644</v>
      </c>
      <c r="F264" s="30" t="s">
        <v>79</v>
      </c>
    </row>
    <row r="265" spans="1:6" ht="40" x14ac:dyDescent="0.25">
      <c r="A265" s="30">
        <v>803</v>
      </c>
      <c r="B265" s="30" t="s">
        <v>30</v>
      </c>
      <c r="C265" s="31" t="s">
        <v>508</v>
      </c>
      <c r="D265" s="32">
        <v>43559</v>
      </c>
      <c r="E265" s="32">
        <v>43830</v>
      </c>
      <c r="F265" s="30" t="s">
        <v>82</v>
      </c>
    </row>
    <row r="266" spans="1:6" ht="40" x14ac:dyDescent="0.25">
      <c r="A266" s="30">
        <v>802</v>
      </c>
      <c r="B266" s="30" t="s">
        <v>509</v>
      </c>
      <c r="C266" s="31"/>
      <c r="D266" s="32">
        <v>43563</v>
      </c>
      <c r="E266" s="32">
        <v>43745</v>
      </c>
      <c r="F266" s="30" t="s">
        <v>55</v>
      </c>
    </row>
    <row r="267" spans="1:6" ht="40" x14ac:dyDescent="0.25">
      <c r="A267" s="30">
        <v>801</v>
      </c>
      <c r="B267" s="30" t="s">
        <v>64</v>
      </c>
      <c r="C267" s="31" t="s">
        <v>510</v>
      </c>
      <c r="D267" s="32">
        <v>43570</v>
      </c>
      <c r="E267" s="32">
        <v>43921</v>
      </c>
      <c r="F267" s="30" t="s">
        <v>24</v>
      </c>
    </row>
    <row r="268" spans="1:6" ht="20" x14ac:dyDescent="0.25">
      <c r="A268" s="30">
        <v>800</v>
      </c>
      <c r="B268" s="30" t="s">
        <v>511</v>
      </c>
      <c r="C268" s="31" t="s">
        <v>512</v>
      </c>
      <c r="D268" s="32">
        <v>43535</v>
      </c>
      <c r="E268" s="32">
        <v>43871</v>
      </c>
      <c r="F268" s="30" t="s">
        <v>219</v>
      </c>
    </row>
    <row r="269" spans="1:6" ht="20" x14ac:dyDescent="0.25">
      <c r="A269" s="30">
        <v>799</v>
      </c>
      <c r="B269" s="30" t="s">
        <v>421</v>
      </c>
      <c r="C269" s="31" t="s">
        <v>513</v>
      </c>
      <c r="D269" s="32">
        <v>43511</v>
      </c>
      <c r="E269" s="32">
        <v>43646</v>
      </c>
      <c r="F269" s="30" t="s">
        <v>24</v>
      </c>
    </row>
    <row r="270" spans="1:6" ht="40" x14ac:dyDescent="0.25">
      <c r="A270" s="30">
        <v>798</v>
      </c>
      <c r="B270" s="30" t="s">
        <v>514</v>
      </c>
      <c r="C270" s="31" t="s">
        <v>515</v>
      </c>
      <c r="D270" s="32">
        <v>43469</v>
      </c>
      <c r="E270" s="32">
        <f>+D269+1200</f>
        <v>44711</v>
      </c>
      <c r="F270" s="30" t="s">
        <v>13</v>
      </c>
    </row>
    <row r="271" spans="1:6" ht="40" x14ac:dyDescent="0.25">
      <c r="A271" s="30">
        <v>797</v>
      </c>
      <c r="B271" s="30" t="s">
        <v>421</v>
      </c>
      <c r="C271" s="31" t="s">
        <v>516</v>
      </c>
      <c r="D271" s="32">
        <v>43440</v>
      </c>
      <c r="E271" s="32">
        <v>43554</v>
      </c>
      <c r="F271" s="30" t="s">
        <v>517</v>
      </c>
    </row>
    <row r="272" spans="1:6" ht="80" x14ac:dyDescent="0.25">
      <c r="A272" s="30">
        <v>796</v>
      </c>
      <c r="B272" s="30" t="s">
        <v>11</v>
      </c>
      <c r="C272" s="31" t="s">
        <v>518</v>
      </c>
      <c r="D272" s="32">
        <v>43448</v>
      </c>
      <c r="E272" s="32">
        <v>43690</v>
      </c>
      <c r="F272" s="30" t="s">
        <v>55</v>
      </c>
    </row>
    <row r="273" spans="1:6" ht="60" x14ac:dyDescent="0.25">
      <c r="A273" s="30">
        <v>795</v>
      </c>
      <c r="B273" s="30" t="s">
        <v>11</v>
      </c>
      <c r="C273" s="31" t="s">
        <v>519</v>
      </c>
      <c r="D273" s="32">
        <v>43446</v>
      </c>
      <c r="E273" s="32">
        <v>43658</v>
      </c>
      <c r="F273" s="30" t="s">
        <v>259</v>
      </c>
    </row>
    <row r="274" spans="1:6" ht="60" x14ac:dyDescent="0.25">
      <c r="A274" s="30">
        <v>794</v>
      </c>
      <c r="B274" s="30" t="s">
        <v>11</v>
      </c>
      <c r="C274" s="31" t="s">
        <v>520</v>
      </c>
      <c r="D274" s="32">
        <v>43445</v>
      </c>
      <c r="E274" s="32">
        <v>43687</v>
      </c>
      <c r="F274" s="30" t="s">
        <v>306</v>
      </c>
    </row>
    <row r="275" spans="1:6" ht="80" x14ac:dyDescent="0.25">
      <c r="A275" s="30">
        <v>793</v>
      </c>
      <c r="B275" s="30" t="s">
        <v>11</v>
      </c>
      <c r="C275" s="31" t="s">
        <v>521</v>
      </c>
      <c r="D275" s="32">
        <v>43447</v>
      </c>
      <c r="E275" s="32">
        <v>43751</v>
      </c>
      <c r="F275" s="30" t="s">
        <v>522</v>
      </c>
    </row>
    <row r="276" spans="1:6" ht="40" x14ac:dyDescent="0.25">
      <c r="A276" s="30">
        <v>792</v>
      </c>
      <c r="B276" s="30" t="s">
        <v>30</v>
      </c>
      <c r="C276" s="31" t="s">
        <v>523</v>
      </c>
      <c r="D276" s="32">
        <v>43405</v>
      </c>
      <c r="E276" s="32">
        <v>43644</v>
      </c>
      <c r="F276" s="30" t="s">
        <v>524</v>
      </c>
    </row>
    <row r="277" spans="1:6" ht="40" x14ac:dyDescent="0.25">
      <c r="A277" s="30">
        <v>791</v>
      </c>
      <c r="B277" s="30" t="s">
        <v>30</v>
      </c>
      <c r="C277" s="31" t="s">
        <v>525</v>
      </c>
      <c r="D277" s="32">
        <v>43389</v>
      </c>
      <c r="E277" s="32">
        <v>44316</v>
      </c>
      <c r="F277" s="30" t="s">
        <v>526</v>
      </c>
    </row>
    <row r="278" spans="1:6" ht="60" x14ac:dyDescent="0.25">
      <c r="A278" s="30">
        <v>790</v>
      </c>
      <c r="B278" s="30" t="s">
        <v>527</v>
      </c>
      <c r="C278" s="31" t="s">
        <v>528</v>
      </c>
      <c r="D278" s="32">
        <v>43381</v>
      </c>
      <c r="E278" s="32">
        <v>43449</v>
      </c>
      <c r="F278" s="30" t="s">
        <v>17</v>
      </c>
    </row>
    <row r="279" spans="1:6" ht="40" x14ac:dyDescent="0.25">
      <c r="A279" s="30">
        <v>789</v>
      </c>
      <c r="B279" s="30" t="s">
        <v>30</v>
      </c>
      <c r="C279" s="31" t="s">
        <v>529</v>
      </c>
      <c r="D279" s="32">
        <v>43370</v>
      </c>
      <c r="E279" s="32">
        <v>43980</v>
      </c>
      <c r="F279" s="30" t="s">
        <v>526</v>
      </c>
    </row>
    <row r="280" spans="1:6" ht="20" x14ac:dyDescent="0.25">
      <c r="A280" s="30">
        <v>788</v>
      </c>
      <c r="B280" s="30" t="s">
        <v>530</v>
      </c>
      <c r="C280" s="31" t="s">
        <v>531</v>
      </c>
      <c r="D280" s="32">
        <v>43355</v>
      </c>
      <c r="E280" s="32">
        <v>43397</v>
      </c>
      <c r="F280" s="30" t="s">
        <v>68</v>
      </c>
    </row>
    <row r="281" spans="1:6" ht="60" x14ac:dyDescent="0.25">
      <c r="A281" s="30">
        <v>787</v>
      </c>
      <c r="B281" s="30" t="s">
        <v>532</v>
      </c>
      <c r="C281" s="31" t="s">
        <v>533</v>
      </c>
      <c r="D281" s="32">
        <v>43369</v>
      </c>
      <c r="E281" s="32">
        <v>43524</v>
      </c>
      <c r="F281" s="30" t="s">
        <v>24</v>
      </c>
    </row>
    <row r="282" spans="1:6" ht="60" x14ac:dyDescent="0.25">
      <c r="A282" s="30">
        <v>786</v>
      </c>
      <c r="B282" s="30" t="s">
        <v>534</v>
      </c>
      <c r="C282" s="31" t="s">
        <v>535</v>
      </c>
      <c r="D282" s="32">
        <v>43342</v>
      </c>
      <c r="E282" s="32">
        <v>43444</v>
      </c>
      <c r="F282" s="30" t="s">
        <v>264</v>
      </c>
    </row>
    <row r="283" spans="1:6" ht="20" x14ac:dyDescent="0.25">
      <c r="A283" s="30">
        <v>785</v>
      </c>
      <c r="B283" s="30" t="s">
        <v>11</v>
      </c>
      <c r="C283" s="31" t="s">
        <v>536</v>
      </c>
      <c r="D283" s="32">
        <v>43342</v>
      </c>
      <c r="E283" s="32">
        <v>43460</v>
      </c>
      <c r="F283" s="30" t="s">
        <v>40</v>
      </c>
    </row>
    <row r="284" spans="1:6" ht="80" x14ac:dyDescent="0.25">
      <c r="A284" s="30">
        <v>784</v>
      </c>
      <c r="B284" s="30" t="s">
        <v>268</v>
      </c>
      <c r="C284" s="31" t="s">
        <v>537</v>
      </c>
      <c r="D284" s="32">
        <v>43346</v>
      </c>
      <c r="E284" s="32">
        <v>43458</v>
      </c>
      <c r="F284" s="30" t="s">
        <v>538</v>
      </c>
    </row>
    <row r="285" spans="1:6" ht="20" x14ac:dyDescent="0.25">
      <c r="A285" s="30">
        <v>783</v>
      </c>
      <c r="B285" s="30" t="s">
        <v>493</v>
      </c>
      <c r="C285" s="31" t="s">
        <v>539</v>
      </c>
      <c r="D285" s="32">
        <v>43340</v>
      </c>
      <c r="E285" s="32">
        <v>43433</v>
      </c>
      <c r="F285" s="30" t="s">
        <v>29</v>
      </c>
    </row>
    <row r="286" spans="1:6" ht="20" x14ac:dyDescent="0.25">
      <c r="A286" s="30">
        <v>782</v>
      </c>
      <c r="B286" s="30" t="s">
        <v>117</v>
      </c>
      <c r="C286" s="31" t="s">
        <v>540</v>
      </c>
      <c r="D286" s="32">
        <v>43322</v>
      </c>
      <c r="E286" s="32">
        <v>43505</v>
      </c>
      <c r="F286" s="30" t="s">
        <v>82</v>
      </c>
    </row>
    <row r="287" spans="1:6" ht="40" x14ac:dyDescent="0.25">
      <c r="A287" s="30">
        <v>781</v>
      </c>
      <c r="B287" s="30" t="s">
        <v>86</v>
      </c>
      <c r="C287" s="31" t="s">
        <v>541</v>
      </c>
      <c r="D287" s="32">
        <v>43333</v>
      </c>
      <c r="E287" s="32">
        <v>43465</v>
      </c>
      <c r="F287" s="30" t="s">
        <v>55</v>
      </c>
    </row>
    <row r="288" spans="1:6" ht="20" x14ac:dyDescent="0.25">
      <c r="A288" s="30">
        <v>780</v>
      </c>
      <c r="B288" s="30" t="s">
        <v>542</v>
      </c>
      <c r="C288" s="31" t="s">
        <v>543</v>
      </c>
      <c r="D288" s="32">
        <v>43314</v>
      </c>
      <c r="E288" s="32">
        <v>43434</v>
      </c>
      <c r="F288" s="30" t="s">
        <v>68</v>
      </c>
    </row>
    <row r="289" spans="1:6" ht="40" x14ac:dyDescent="0.25">
      <c r="A289" s="30">
        <v>779</v>
      </c>
      <c r="B289" s="30" t="s">
        <v>544</v>
      </c>
      <c r="C289" s="31" t="s">
        <v>545</v>
      </c>
      <c r="D289" s="32">
        <v>43313</v>
      </c>
      <c r="E289" s="32">
        <v>43434</v>
      </c>
      <c r="F289" s="30" t="s">
        <v>546</v>
      </c>
    </row>
    <row r="290" spans="1:6" ht="20" x14ac:dyDescent="0.25">
      <c r="A290" s="30">
        <v>778</v>
      </c>
      <c r="B290" s="30" t="s">
        <v>547</v>
      </c>
      <c r="C290" s="31" t="s">
        <v>548</v>
      </c>
      <c r="D290" s="32">
        <v>43313</v>
      </c>
      <c r="E290" s="32">
        <v>43434</v>
      </c>
      <c r="F290" s="30" t="s">
        <v>413</v>
      </c>
    </row>
    <row r="291" spans="1:6" ht="100" x14ac:dyDescent="0.25">
      <c r="A291" s="30">
        <v>777</v>
      </c>
      <c r="B291" s="30" t="s">
        <v>549</v>
      </c>
      <c r="C291" s="31" t="s">
        <v>550</v>
      </c>
      <c r="D291" s="32">
        <v>43307</v>
      </c>
      <c r="E291" s="32">
        <v>43434</v>
      </c>
      <c r="F291" s="30" t="s">
        <v>13</v>
      </c>
    </row>
    <row r="292" spans="1:6" ht="20" x14ac:dyDescent="0.25">
      <c r="A292" s="30">
        <v>776</v>
      </c>
      <c r="B292" s="30" t="s">
        <v>86</v>
      </c>
      <c r="C292" s="31" t="s">
        <v>551</v>
      </c>
      <c r="D292" s="32">
        <v>43300</v>
      </c>
      <c r="E292" s="32">
        <v>43465</v>
      </c>
      <c r="F292" s="30" t="s">
        <v>82</v>
      </c>
    </row>
    <row r="293" spans="1:6" ht="40" x14ac:dyDescent="0.25">
      <c r="A293" s="30">
        <v>775</v>
      </c>
      <c r="B293" s="30" t="s">
        <v>552</v>
      </c>
      <c r="C293" s="31" t="s">
        <v>553</v>
      </c>
      <c r="D293" s="32">
        <v>43299</v>
      </c>
      <c r="E293" s="32">
        <v>43330</v>
      </c>
      <c r="F293" s="30" t="s">
        <v>492</v>
      </c>
    </row>
    <row r="294" spans="1:6" ht="40" x14ac:dyDescent="0.25">
      <c r="A294" s="30">
        <v>774</v>
      </c>
      <c r="B294" s="30" t="s">
        <v>421</v>
      </c>
      <c r="C294" s="31" t="s">
        <v>554</v>
      </c>
      <c r="D294" s="32">
        <v>43287</v>
      </c>
      <c r="E294" s="32">
        <v>43451</v>
      </c>
      <c r="F294" s="30" t="s">
        <v>555</v>
      </c>
    </row>
    <row r="295" spans="1:6" ht="60" x14ac:dyDescent="0.25">
      <c r="A295" s="30">
        <v>773</v>
      </c>
      <c r="B295" s="30" t="s">
        <v>556</v>
      </c>
      <c r="C295" s="31" t="s">
        <v>557</v>
      </c>
      <c r="D295" s="32">
        <v>43281</v>
      </c>
      <c r="E295" s="32">
        <v>43496</v>
      </c>
      <c r="F295" s="30" t="s">
        <v>178</v>
      </c>
    </row>
    <row r="296" spans="1:6" ht="20" x14ac:dyDescent="0.25">
      <c r="A296" s="30">
        <v>772</v>
      </c>
      <c r="B296" s="30" t="s">
        <v>558</v>
      </c>
      <c r="C296" s="31" t="s">
        <v>559</v>
      </c>
      <c r="D296" s="32">
        <v>43251</v>
      </c>
      <c r="E296" s="32">
        <v>43343</v>
      </c>
      <c r="F296" s="30" t="s">
        <v>560</v>
      </c>
    </row>
    <row r="297" spans="1:6" ht="40" x14ac:dyDescent="0.25">
      <c r="A297" s="30">
        <v>771</v>
      </c>
      <c r="B297" s="30" t="s">
        <v>561</v>
      </c>
      <c r="C297" s="31" t="s">
        <v>562</v>
      </c>
      <c r="D297" s="32" t="s">
        <v>563</v>
      </c>
      <c r="E297" s="32">
        <v>43274</v>
      </c>
      <c r="F297" s="30" t="s">
        <v>7</v>
      </c>
    </row>
    <row r="298" spans="1:6" ht="20" x14ac:dyDescent="0.25">
      <c r="A298" s="35">
        <v>770</v>
      </c>
      <c r="B298" s="35" t="s">
        <v>421</v>
      </c>
      <c r="C298" s="36" t="s">
        <v>564</v>
      </c>
      <c r="D298" s="37">
        <v>43208</v>
      </c>
      <c r="E298" s="37">
        <v>43941</v>
      </c>
      <c r="F298" s="35" t="s">
        <v>82</v>
      </c>
    </row>
    <row r="299" spans="1:6" ht="80" x14ac:dyDescent="0.25">
      <c r="A299" s="35">
        <v>769</v>
      </c>
      <c r="B299" s="35" t="s">
        <v>565</v>
      </c>
      <c r="C299" s="36" t="s">
        <v>566</v>
      </c>
      <c r="D299" s="37">
        <v>43206</v>
      </c>
      <c r="E299" s="37">
        <v>43389</v>
      </c>
      <c r="F299" s="35" t="s">
        <v>219</v>
      </c>
    </row>
    <row r="300" spans="1:6" ht="40" x14ac:dyDescent="0.25">
      <c r="A300" s="35">
        <v>768</v>
      </c>
      <c r="B300" s="35" t="s">
        <v>488</v>
      </c>
      <c r="C300" s="36" t="s">
        <v>567</v>
      </c>
      <c r="D300" s="37">
        <v>43160</v>
      </c>
      <c r="E300" s="37">
        <v>43252</v>
      </c>
      <c r="F300" s="35" t="s">
        <v>17</v>
      </c>
    </row>
    <row r="301" spans="1:6" ht="20" x14ac:dyDescent="0.25">
      <c r="A301" s="35">
        <v>767</v>
      </c>
      <c r="B301" s="35" t="s">
        <v>568</v>
      </c>
      <c r="C301" s="36" t="s">
        <v>569</v>
      </c>
      <c r="D301" s="37"/>
      <c r="E301" s="37"/>
      <c r="F301" s="35" t="s">
        <v>570</v>
      </c>
    </row>
    <row r="302" spans="1:6" ht="20" x14ac:dyDescent="0.25">
      <c r="A302" s="35">
        <v>766</v>
      </c>
      <c r="B302" s="35" t="s">
        <v>469</v>
      </c>
      <c r="C302" s="36" t="s">
        <v>469</v>
      </c>
      <c r="D302" s="37">
        <v>43186</v>
      </c>
      <c r="E302" s="37">
        <v>43281</v>
      </c>
      <c r="F302" s="35" t="s">
        <v>68</v>
      </c>
    </row>
    <row r="303" spans="1:6" ht="40" x14ac:dyDescent="0.25">
      <c r="A303" s="35">
        <v>765</v>
      </c>
      <c r="B303" s="35" t="s">
        <v>571</v>
      </c>
      <c r="C303" s="36" t="s">
        <v>572</v>
      </c>
      <c r="D303" s="37">
        <v>43181</v>
      </c>
      <c r="E303" s="37">
        <v>43273</v>
      </c>
      <c r="F303" s="35" t="s">
        <v>546</v>
      </c>
    </row>
    <row r="304" spans="1:6" ht="40" x14ac:dyDescent="0.25">
      <c r="A304" s="35">
        <v>764</v>
      </c>
      <c r="B304" s="35" t="s">
        <v>573</v>
      </c>
      <c r="C304" s="36" t="s">
        <v>574</v>
      </c>
      <c r="D304" s="37">
        <v>43151</v>
      </c>
      <c r="E304" s="37">
        <v>43294</v>
      </c>
      <c r="F304" s="35" t="s">
        <v>355</v>
      </c>
    </row>
    <row r="305" spans="1:6" ht="40" x14ac:dyDescent="0.25">
      <c r="A305" s="35">
        <v>763</v>
      </c>
      <c r="B305" s="35" t="s">
        <v>556</v>
      </c>
      <c r="C305" s="36" t="s">
        <v>575</v>
      </c>
      <c r="D305" s="37">
        <v>43172</v>
      </c>
      <c r="E305" s="37">
        <v>43496</v>
      </c>
      <c r="F305" s="35" t="s">
        <v>259</v>
      </c>
    </row>
    <row r="306" spans="1:6" ht="60" x14ac:dyDescent="0.25">
      <c r="A306" s="35">
        <v>762</v>
      </c>
      <c r="B306" s="35" t="s">
        <v>576</v>
      </c>
      <c r="C306" s="36" t="s">
        <v>577</v>
      </c>
      <c r="D306" s="37">
        <v>43150</v>
      </c>
      <c r="E306" s="37">
        <v>43362</v>
      </c>
      <c r="F306" s="35" t="s">
        <v>578</v>
      </c>
    </row>
    <row r="307" spans="1:6" ht="20" x14ac:dyDescent="0.25">
      <c r="A307" s="35">
        <v>761</v>
      </c>
      <c r="B307" s="35" t="s">
        <v>579</v>
      </c>
      <c r="C307" s="36" t="s">
        <v>580</v>
      </c>
      <c r="D307" s="37">
        <v>43151</v>
      </c>
      <c r="E307" s="37">
        <v>43332</v>
      </c>
      <c r="F307" s="35" t="s">
        <v>219</v>
      </c>
    </row>
    <row r="308" spans="1:6" ht="20" x14ac:dyDescent="0.25">
      <c r="A308" s="35">
        <v>760</v>
      </c>
      <c r="B308" s="35" t="s">
        <v>488</v>
      </c>
      <c r="C308" s="36" t="s">
        <v>581</v>
      </c>
      <c r="D308" s="37">
        <v>43160</v>
      </c>
      <c r="E308" s="37">
        <v>43252</v>
      </c>
      <c r="F308" s="35" t="s">
        <v>17</v>
      </c>
    </row>
    <row r="309" spans="1:6" ht="40" x14ac:dyDescent="0.25">
      <c r="A309" s="35">
        <v>759</v>
      </c>
      <c r="B309" s="35" t="s">
        <v>421</v>
      </c>
      <c r="C309" s="36" t="s">
        <v>582</v>
      </c>
      <c r="D309" s="37">
        <v>43144</v>
      </c>
      <c r="E309" s="37">
        <v>43343</v>
      </c>
      <c r="F309" s="30" t="s">
        <v>24</v>
      </c>
    </row>
    <row r="310" spans="1:6" ht="20" x14ac:dyDescent="0.25">
      <c r="A310" s="35">
        <v>758</v>
      </c>
      <c r="B310" s="35" t="s">
        <v>15</v>
      </c>
      <c r="C310" s="36" t="s">
        <v>583</v>
      </c>
      <c r="D310" s="37">
        <v>43125</v>
      </c>
      <c r="E310" s="37">
        <v>43275</v>
      </c>
      <c r="F310" s="35" t="s">
        <v>584</v>
      </c>
    </row>
    <row r="311" spans="1:6" ht="40" x14ac:dyDescent="0.25">
      <c r="A311" s="35">
        <v>757</v>
      </c>
      <c r="B311" s="35" t="s">
        <v>30</v>
      </c>
      <c r="C311" s="36" t="s">
        <v>585</v>
      </c>
      <c r="D311" s="37">
        <v>43082</v>
      </c>
      <c r="E311" s="37">
        <v>43311</v>
      </c>
      <c r="F311" s="35" t="s">
        <v>232</v>
      </c>
    </row>
    <row r="312" spans="1:6" ht="60" x14ac:dyDescent="0.25">
      <c r="A312" s="35">
        <v>756</v>
      </c>
      <c r="B312" s="35" t="s">
        <v>15</v>
      </c>
      <c r="C312" s="36" t="s">
        <v>586</v>
      </c>
      <c r="D312" s="37">
        <v>43080</v>
      </c>
      <c r="E312" s="37">
        <v>43259</v>
      </c>
      <c r="F312" s="35" t="s">
        <v>587</v>
      </c>
    </row>
    <row r="313" spans="1:6" ht="60" x14ac:dyDescent="0.25">
      <c r="A313" s="35">
        <v>755</v>
      </c>
      <c r="B313" s="35" t="s">
        <v>588</v>
      </c>
      <c r="C313" s="36" t="s">
        <v>589</v>
      </c>
      <c r="D313" s="37">
        <v>43174</v>
      </c>
      <c r="E313" s="37">
        <v>43296</v>
      </c>
      <c r="F313" s="35" t="s">
        <v>590</v>
      </c>
    </row>
    <row r="314" spans="1:6" ht="60" x14ac:dyDescent="0.25">
      <c r="A314" s="35">
        <v>754</v>
      </c>
      <c r="B314" s="35" t="s">
        <v>11</v>
      </c>
      <c r="C314" s="36" t="s">
        <v>591</v>
      </c>
      <c r="D314" s="37">
        <v>43080</v>
      </c>
      <c r="E314" s="37">
        <v>43291</v>
      </c>
      <c r="F314" s="35" t="s">
        <v>306</v>
      </c>
    </row>
    <row r="315" spans="1:6" ht="80" x14ac:dyDescent="0.25">
      <c r="A315" s="35">
        <v>753</v>
      </c>
      <c r="B315" s="35" t="s">
        <v>592</v>
      </c>
      <c r="C315" s="36" t="s">
        <v>593</v>
      </c>
      <c r="D315" s="37">
        <v>43084</v>
      </c>
      <c r="E315" s="37">
        <v>43342</v>
      </c>
      <c r="F315" s="35" t="s">
        <v>594</v>
      </c>
    </row>
    <row r="316" spans="1:6" ht="100" x14ac:dyDescent="0.25">
      <c r="A316" s="35">
        <v>752</v>
      </c>
      <c r="B316" s="35" t="s">
        <v>595</v>
      </c>
      <c r="C316" s="36" t="s">
        <v>596</v>
      </c>
      <c r="D316" s="37">
        <v>43074</v>
      </c>
      <c r="E316" s="37">
        <v>43256</v>
      </c>
      <c r="F316" s="35" t="s">
        <v>597</v>
      </c>
    </row>
    <row r="317" spans="1:6" ht="40" x14ac:dyDescent="0.25">
      <c r="A317" s="35">
        <v>751</v>
      </c>
      <c r="B317" s="35" t="s">
        <v>421</v>
      </c>
      <c r="C317" s="36" t="s">
        <v>598</v>
      </c>
      <c r="D317" s="37">
        <v>43048</v>
      </c>
      <c r="E317" s="37">
        <v>43260</v>
      </c>
      <c r="F317" s="35" t="s">
        <v>599</v>
      </c>
    </row>
    <row r="318" spans="1:6" ht="40" x14ac:dyDescent="0.25">
      <c r="A318" s="35">
        <v>750</v>
      </c>
      <c r="B318" s="35" t="s">
        <v>11</v>
      </c>
      <c r="C318" s="36" t="s">
        <v>600</v>
      </c>
      <c r="D318" s="37">
        <v>43048</v>
      </c>
      <c r="E318" s="37">
        <v>43289</v>
      </c>
      <c r="F318" s="35" t="s">
        <v>55</v>
      </c>
    </row>
    <row r="319" spans="1:6" ht="20" x14ac:dyDescent="0.25">
      <c r="A319" s="35">
        <v>749</v>
      </c>
      <c r="B319" s="35" t="s">
        <v>601</v>
      </c>
      <c r="C319" s="36" t="s">
        <v>602</v>
      </c>
      <c r="D319" s="37">
        <v>43046</v>
      </c>
      <c r="E319" s="37">
        <v>43562</v>
      </c>
      <c r="F319" s="35" t="s">
        <v>68</v>
      </c>
    </row>
    <row r="320" spans="1:6" ht="20" x14ac:dyDescent="0.25">
      <c r="A320" s="35">
        <v>748</v>
      </c>
      <c r="B320" s="35" t="s">
        <v>15</v>
      </c>
      <c r="C320" s="36" t="s">
        <v>603</v>
      </c>
      <c r="D320" s="37">
        <v>43034</v>
      </c>
      <c r="E320" s="37">
        <v>43157</v>
      </c>
      <c r="F320" s="30" t="s">
        <v>24</v>
      </c>
    </row>
    <row r="321" spans="1:6" ht="60" x14ac:dyDescent="0.25">
      <c r="A321" s="35">
        <v>747</v>
      </c>
      <c r="B321" s="35" t="s">
        <v>86</v>
      </c>
      <c r="C321" s="36" t="s">
        <v>604</v>
      </c>
      <c r="D321" s="37">
        <v>43035</v>
      </c>
      <c r="E321" s="37">
        <v>43307</v>
      </c>
      <c r="F321" s="35" t="s">
        <v>55</v>
      </c>
    </row>
    <row r="322" spans="1:6" ht="40" x14ac:dyDescent="0.25">
      <c r="A322" s="35">
        <v>746</v>
      </c>
      <c r="B322" s="35" t="s">
        <v>11</v>
      </c>
      <c r="C322" s="36" t="s">
        <v>605</v>
      </c>
      <c r="D322" s="37">
        <v>43004</v>
      </c>
      <c r="E322" s="37">
        <v>43306</v>
      </c>
      <c r="F322" s="35" t="s">
        <v>74</v>
      </c>
    </row>
    <row r="323" spans="1:6" ht="20" x14ac:dyDescent="0.25">
      <c r="A323" s="35">
        <v>745</v>
      </c>
      <c r="B323" s="35" t="s">
        <v>606</v>
      </c>
      <c r="C323" s="36" t="s">
        <v>607</v>
      </c>
      <c r="D323" s="37">
        <v>42997</v>
      </c>
      <c r="E323" s="37">
        <v>43362</v>
      </c>
      <c r="F323" s="35" t="s">
        <v>82</v>
      </c>
    </row>
    <row r="324" spans="1:6" ht="60" x14ac:dyDescent="0.25">
      <c r="A324" s="35">
        <v>744</v>
      </c>
      <c r="B324" s="35" t="s">
        <v>608</v>
      </c>
      <c r="C324" s="36" t="s">
        <v>609</v>
      </c>
      <c r="D324" s="37">
        <v>42929</v>
      </c>
      <c r="E324" s="37">
        <v>43599</v>
      </c>
      <c r="F324" s="35" t="s">
        <v>7</v>
      </c>
    </row>
    <row r="325" spans="1:6" ht="40" x14ac:dyDescent="0.25">
      <c r="A325" s="35">
        <v>743</v>
      </c>
      <c r="B325" s="35" t="s">
        <v>610</v>
      </c>
      <c r="C325" s="36" t="s">
        <v>611</v>
      </c>
      <c r="D325" s="37">
        <v>42961</v>
      </c>
      <c r="E325" s="37">
        <v>43073</v>
      </c>
      <c r="F325" s="35" t="s">
        <v>68</v>
      </c>
    </row>
    <row r="326" spans="1:6" ht="60" x14ac:dyDescent="0.25">
      <c r="A326" s="35">
        <v>742</v>
      </c>
      <c r="B326" s="35" t="s">
        <v>612</v>
      </c>
      <c r="C326" s="36" t="s">
        <v>613</v>
      </c>
      <c r="D326" s="37">
        <v>42937</v>
      </c>
      <c r="E326" s="37">
        <v>43029</v>
      </c>
      <c r="F326" s="35" t="s">
        <v>264</v>
      </c>
    </row>
    <row r="327" spans="1:6" ht="40" x14ac:dyDescent="0.25">
      <c r="A327" s="35">
        <v>741</v>
      </c>
      <c r="B327" s="35" t="s">
        <v>198</v>
      </c>
      <c r="C327" s="36" t="s">
        <v>614</v>
      </c>
      <c r="D327" s="37">
        <v>42894</v>
      </c>
      <c r="E327" s="37">
        <v>43189</v>
      </c>
      <c r="F327" s="35" t="s">
        <v>17</v>
      </c>
    </row>
    <row r="328" spans="1:6" ht="20" x14ac:dyDescent="0.25">
      <c r="A328" s="35">
        <v>740</v>
      </c>
      <c r="B328" s="35" t="s">
        <v>530</v>
      </c>
      <c r="C328" s="36" t="s">
        <v>615</v>
      </c>
      <c r="D328" s="37">
        <v>42989</v>
      </c>
      <c r="E328" s="37">
        <v>43028</v>
      </c>
      <c r="F328" s="35" t="s">
        <v>68</v>
      </c>
    </row>
    <row r="329" spans="1:6" ht="60" x14ac:dyDescent="0.25">
      <c r="A329" s="35">
        <v>739</v>
      </c>
      <c r="B329" s="35" t="s">
        <v>616</v>
      </c>
      <c r="C329" s="31" t="s">
        <v>617</v>
      </c>
      <c r="D329" s="37">
        <v>42871</v>
      </c>
      <c r="E329" s="37">
        <v>43076</v>
      </c>
      <c r="F329" s="35" t="s">
        <v>82</v>
      </c>
    </row>
    <row r="330" spans="1:6" ht="20" x14ac:dyDescent="0.25">
      <c r="A330" s="35">
        <v>738</v>
      </c>
      <c r="B330" s="35" t="s">
        <v>25</v>
      </c>
      <c r="C330" s="36" t="s">
        <v>618</v>
      </c>
      <c r="D330" s="37">
        <v>42852</v>
      </c>
      <c r="E330" s="37">
        <v>43068</v>
      </c>
      <c r="F330" s="30" t="s">
        <v>24</v>
      </c>
    </row>
    <row r="331" spans="1:6" ht="40" x14ac:dyDescent="0.25">
      <c r="A331" s="35">
        <v>737</v>
      </c>
      <c r="B331" s="35" t="s">
        <v>619</v>
      </c>
      <c r="C331" s="36" t="s">
        <v>620</v>
      </c>
      <c r="D331" s="37">
        <v>42849</v>
      </c>
      <c r="E331" s="37">
        <v>43100</v>
      </c>
      <c r="F331" s="35" t="s">
        <v>219</v>
      </c>
    </row>
    <row r="332" spans="1:6" ht="60" x14ac:dyDescent="0.25">
      <c r="A332" s="35">
        <v>736</v>
      </c>
      <c r="B332" s="35" t="s">
        <v>621</v>
      </c>
      <c r="C332" s="36" t="s">
        <v>622</v>
      </c>
      <c r="D332" s="37">
        <v>42864</v>
      </c>
      <c r="E332" s="37">
        <v>42907</v>
      </c>
      <c r="F332" s="35" t="s">
        <v>623</v>
      </c>
    </row>
    <row r="333" spans="1:6" ht="60" x14ac:dyDescent="0.25">
      <c r="A333" s="35">
        <v>735</v>
      </c>
      <c r="B333" s="35" t="s">
        <v>624</v>
      </c>
      <c r="C333" s="36" t="s">
        <v>625</v>
      </c>
      <c r="D333" s="37">
        <v>42828</v>
      </c>
      <c r="E333" s="37">
        <v>43072</v>
      </c>
      <c r="F333" s="35" t="s">
        <v>626</v>
      </c>
    </row>
    <row r="334" spans="1:6" ht="60" x14ac:dyDescent="0.25">
      <c r="A334" s="35">
        <v>734</v>
      </c>
      <c r="B334" s="35" t="s">
        <v>339</v>
      </c>
      <c r="C334" s="36" t="s">
        <v>627</v>
      </c>
      <c r="D334" s="37">
        <v>42843</v>
      </c>
      <c r="E334" s="37">
        <v>42978</v>
      </c>
      <c r="F334" s="30" t="s">
        <v>24</v>
      </c>
    </row>
    <row r="335" spans="1:6" ht="40" x14ac:dyDescent="0.25">
      <c r="A335" s="35">
        <v>733</v>
      </c>
      <c r="B335" s="35" t="s">
        <v>628</v>
      </c>
      <c r="C335" s="36" t="s">
        <v>629</v>
      </c>
      <c r="D335" s="37">
        <v>42800</v>
      </c>
      <c r="E335" s="37">
        <v>42861</v>
      </c>
      <c r="F335" s="35" t="s">
        <v>17</v>
      </c>
    </row>
    <row r="336" spans="1:6" ht="60" x14ac:dyDescent="0.25">
      <c r="A336" s="35">
        <v>732</v>
      </c>
      <c r="B336" s="35" t="s">
        <v>30</v>
      </c>
      <c r="C336" s="36" t="s">
        <v>630</v>
      </c>
      <c r="D336" s="37">
        <v>42786</v>
      </c>
      <c r="E336" s="37">
        <v>43830</v>
      </c>
      <c r="F336" s="35" t="s">
        <v>631</v>
      </c>
    </row>
    <row r="337" spans="1:6" ht="80" x14ac:dyDescent="0.25">
      <c r="A337" s="35">
        <v>731</v>
      </c>
      <c r="B337" s="35" t="s">
        <v>632</v>
      </c>
      <c r="C337" s="36" t="s">
        <v>633</v>
      </c>
      <c r="D337" s="37">
        <v>42720</v>
      </c>
      <c r="E337" s="37">
        <v>42897</v>
      </c>
      <c r="F337" s="35" t="s">
        <v>68</v>
      </c>
    </row>
    <row r="338" spans="1:6" ht="60" x14ac:dyDescent="0.25">
      <c r="A338" s="35">
        <v>730</v>
      </c>
      <c r="B338" s="35" t="s">
        <v>634</v>
      </c>
      <c r="C338" s="36" t="s">
        <v>635</v>
      </c>
      <c r="D338" s="37">
        <v>42745</v>
      </c>
      <c r="E338" s="37">
        <v>42805</v>
      </c>
      <c r="F338" s="35" t="s">
        <v>636</v>
      </c>
    </row>
    <row r="339" spans="1:6" ht="40" x14ac:dyDescent="0.25">
      <c r="A339" s="35">
        <v>729</v>
      </c>
      <c r="B339" s="35" t="s">
        <v>637</v>
      </c>
      <c r="C339" s="36" t="s">
        <v>638</v>
      </c>
      <c r="D339" s="37">
        <v>42720</v>
      </c>
      <c r="E339" s="37">
        <v>43085</v>
      </c>
      <c r="F339" s="35" t="s">
        <v>55</v>
      </c>
    </row>
    <row r="340" spans="1:6" ht="100" x14ac:dyDescent="0.25">
      <c r="A340" s="35">
        <v>728</v>
      </c>
      <c r="B340" s="35" t="s">
        <v>639</v>
      </c>
      <c r="C340" s="36" t="s">
        <v>640</v>
      </c>
      <c r="D340" s="37">
        <v>42730</v>
      </c>
      <c r="E340" s="37">
        <v>42886</v>
      </c>
      <c r="F340" s="35" t="s">
        <v>82</v>
      </c>
    </row>
    <row r="341" spans="1:6" ht="40" x14ac:dyDescent="0.25">
      <c r="A341" s="35">
        <v>727</v>
      </c>
      <c r="B341" s="35" t="s">
        <v>11</v>
      </c>
      <c r="C341" s="36" t="s">
        <v>641</v>
      </c>
      <c r="D341" s="32">
        <v>42706</v>
      </c>
      <c r="E341" s="32">
        <v>42979</v>
      </c>
      <c r="F341" s="38" t="s">
        <v>642</v>
      </c>
    </row>
    <row r="342" spans="1:6" ht="20" x14ac:dyDescent="0.25">
      <c r="A342" s="35">
        <v>726</v>
      </c>
      <c r="B342" s="35" t="s">
        <v>643</v>
      </c>
      <c r="C342" s="36" t="s">
        <v>644</v>
      </c>
      <c r="D342" s="32"/>
      <c r="E342" s="32"/>
      <c r="F342" s="38" t="s">
        <v>40</v>
      </c>
    </row>
    <row r="343" spans="1:6" ht="80" x14ac:dyDescent="0.25">
      <c r="A343" s="35">
        <v>725</v>
      </c>
      <c r="B343" s="35" t="s">
        <v>11</v>
      </c>
      <c r="C343" s="36" t="s">
        <v>645</v>
      </c>
      <c r="D343" s="32">
        <v>42697</v>
      </c>
      <c r="E343" s="32">
        <v>42938</v>
      </c>
      <c r="F343" s="38" t="s">
        <v>646</v>
      </c>
    </row>
    <row r="344" spans="1:6" ht="40" x14ac:dyDescent="0.25">
      <c r="A344" s="35">
        <v>724</v>
      </c>
      <c r="B344" s="35" t="s">
        <v>233</v>
      </c>
      <c r="C344" s="36" t="s">
        <v>647</v>
      </c>
      <c r="D344" s="32">
        <v>42698</v>
      </c>
      <c r="E344" s="32">
        <v>42939</v>
      </c>
      <c r="F344" s="38" t="s">
        <v>648</v>
      </c>
    </row>
    <row r="345" spans="1:6" ht="60" x14ac:dyDescent="0.25">
      <c r="A345" s="35">
        <v>723</v>
      </c>
      <c r="B345" s="35" t="s">
        <v>233</v>
      </c>
      <c r="C345" s="36" t="s">
        <v>649</v>
      </c>
      <c r="D345" s="32">
        <v>42697</v>
      </c>
      <c r="E345" s="32">
        <v>42885</v>
      </c>
      <c r="F345" s="38" t="s">
        <v>648</v>
      </c>
    </row>
    <row r="346" spans="1:6" ht="60" x14ac:dyDescent="0.25">
      <c r="A346" s="35">
        <v>722</v>
      </c>
      <c r="B346" s="35" t="s">
        <v>233</v>
      </c>
      <c r="C346" s="36" t="s">
        <v>650</v>
      </c>
      <c r="D346" s="32">
        <v>42699</v>
      </c>
      <c r="E346" s="32">
        <v>42941</v>
      </c>
      <c r="F346" s="39" t="s">
        <v>17</v>
      </c>
    </row>
    <row r="347" spans="1:6" ht="40" x14ac:dyDescent="0.25">
      <c r="A347" s="35">
        <v>721</v>
      </c>
      <c r="B347" s="35" t="s">
        <v>233</v>
      </c>
      <c r="C347" s="36" t="s">
        <v>651</v>
      </c>
      <c r="D347" s="32">
        <v>42702</v>
      </c>
      <c r="E347" s="32">
        <v>42943</v>
      </c>
      <c r="F347" s="39" t="s">
        <v>17</v>
      </c>
    </row>
    <row r="348" spans="1:6" ht="60" x14ac:dyDescent="0.25">
      <c r="A348" s="35">
        <v>720</v>
      </c>
      <c r="B348" s="35" t="s">
        <v>652</v>
      </c>
      <c r="C348" s="36" t="s">
        <v>653</v>
      </c>
      <c r="D348" s="32">
        <v>42661</v>
      </c>
      <c r="E348" s="32">
        <v>42889</v>
      </c>
      <c r="F348" s="40" t="s">
        <v>264</v>
      </c>
    </row>
    <row r="349" spans="1:6" ht="40" x14ac:dyDescent="0.25">
      <c r="A349" s="35">
        <v>719</v>
      </c>
      <c r="B349" s="41" t="s">
        <v>654</v>
      </c>
      <c r="C349" s="36" t="s">
        <v>655</v>
      </c>
      <c r="D349" s="37">
        <v>42649</v>
      </c>
      <c r="E349" s="37">
        <v>42772</v>
      </c>
      <c r="F349" s="42" t="s">
        <v>103</v>
      </c>
    </row>
    <row r="350" spans="1:6" ht="20" x14ac:dyDescent="0.25">
      <c r="A350" s="35">
        <v>718</v>
      </c>
      <c r="B350" s="43" t="s">
        <v>400</v>
      </c>
      <c r="C350" s="44" t="s">
        <v>656</v>
      </c>
      <c r="D350" s="32">
        <v>42635</v>
      </c>
      <c r="E350" s="32">
        <v>42734</v>
      </c>
      <c r="F350" s="30" t="s">
        <v>648</v>
      </c>
    </row>
    <row r="351" spans="1:6" ht="40" x14ac:dyDescent="0.25">
      <c r="A351" s="35">
        <v>717</v>
      </c>
      <c r="B351" s="35" t="s">
        <v>657</v>
      </c>
      <c r="C351" s="44" t="s">
        <v>658</v>
      </c>
      <c r="D351" s="32">
        <v>42628</v>
      </c>
      <c r="E351" s="32">
        <v>42664</v>
      </c>
      <c r="F351" s="30" t="s">
        <v>68</v>
      </c>
    </row>
    <row r="352" spans="1:6" ht="60" x14ac:dyDescent="0.25">
      <c r="A352" s="35">
        <v>716</v>
      </c>
      <c r="B352" s="35" t="s">
        <v>659</v>
      </c>
      <c r="C352" s="44" t="s">
        <v>660</v>
      </c>
      <c r="D352" s="32">
        <v>42530</v>
      </c>
      <c r="E352" s="32">
        <v>42729</v>
      </c>
      <c r="F352" s="35" t="s">
        <v>68</v>
      </c>
    </row>
    <row r="353" spans="1:6" ht="60" x14ac:dyDescent="0.25">
      <c r="A353" s="35">
        <v>715</v>
      </c>
      <c r="B353" s="35" t="s">
        <v>661</v>
      </c>
      <c r="C353" s="44" t="s">
        <v>662</v>
      </c>
      <c r="D353" s="32">
        <v>42614</v>
      </c>
      <c r="E353" s="32">
        <v>43069</v>
      </c>
      <c r="F353" s="35" t="s">
        <v>17</v>
      </c>
    </row>
    <row r="354" spans="1:6" ht="40" x14ac:dyDescent="0.25">
      <c r="A354" s="35">
        <v>714</v>
      </c>
      <c r="B354" s="35" t="s">
        <v>663</v>
      </c>
      <c r="C354" s="44" t="s">
        <v>664</v>
      </c>
      <c r="D354" s="32">
        <v>42604</v>
      </c>
      <c r="E354" s="32">
        <v>42675</v>
      </c>
      <c r="F354" s="35" t="s">
        <v>7</v>
      </c>
    </row>
    <row r="355" spans="1:6" ht="40" x14ac:dyDescent="0.25">
      <c r="A355" s="35">
        <v>713</v>
      </c>
      <c r="B355" s="35" t="s">
        <v>35</v>
      </c>
      <c r="C355" s="44" t="s">
        <v>665</v>
      </c>
      <c r="D355" s="32">
        <v>42634</v>
      </c>
      <c r="E355" s="32">
        <v>42734</v>
      </c>
      <c r="F355" s="30" t="s">
        <v>24</v>
      </c>
    </row>
    <row r="356" spans="1:6" ht="40" x14ac:dyDescent="0.25">
      <c r="A356" s="35">
        <v>712</v>
      </c>
      <c r="B356" s="35" t="s">
        <v>421</v>
      </c>
      <c r="C356" s="44" t="s">
        <v>666</v>
      </c>
      <c r="D356" s="32">
        <v>42608</v>
      </c>
      <c r="E356" s="32">
        <v>42946</v>
      </c>
      <c r="F356" s="30" t="s">
        <v>82</v>
      </c>
    </row>
    <row r="357" spans="1:6" ht="60" x14ac:dyDescent="0.25">
      <c r="A357" s="35">
        <v>711</v>
      </c>
      <c r="B357" s="30" t="s">
        <v>667</v>
      </c>
      <c r="C357" s="31" t="s">
        <v>668</v>
      </c>
      <c r="D357" s="32">
        <v>42632</v>
      </c>
      <c r="E357" s="32">
        <v>42947</v>
      </c>
      <c r="F357" s="31" t="s">
        <v>68</v>
      </c>
    </row>
    <row r="358" spans="1:6" ht="100" x14ac:dyDescent="0.25">
      <c r="A358" s="35">
        <v>710</v>
      </c>
      <c r="B358" s="35" t="s">
        <v>669</v>
      </c>
      <c r="C358" s="31" t="s">
        <v>670</v>
      </c>
      <c r="D358" s="32">
        <v>42634</v>
      </c>
      <c r="E358" s="32">
        <v>42921</v>
      </c>
      <c r="F358" s="36" t="s">
        <v>7</v>
      </c>
    </row>
    <row r="359" spans="1:6" ht="60" x14ac:dyDescent="0.25">
      <c r="A359" s="30">
        <v>709</v>
      </c>
      <c r="B359" s="35" t="s">
        <v>671</v>
      </c>
      <c r="C359" s="31" t="s">
        <v>672</v>
      </c>
      <c r="D359" s="32">
        <v>42622</v>
      </c>
      <c r="E359" s="32">
        <v>42913</v>
      </c>
      <c r="F359" s="36" t="s">
        <v>55</v>
      </c>
    </row>
    <row r="360" spans="1:6" ht="60" x14ac:dyDescent="0.25">
      <c r="A360" s="30">
        <v>708</v>
      </c>
      <c r="B360" s="35" t="s">
        <v>673</v>
      </c>
      <c r="C360" s="36" t="s">
        <v>674</v>
      </c>
      <c r="D360" s="32">
        <v>42592</v>
      </c>
      <c r="E360" s="32">
        <v>42734</v>
      </c>
      <c r="F360" s="45" t="s">
        <v>306</v>
      </c>
    </row>
    <row r="361" spans="1:6" ht="40" x14ac:dyDescent="0.25">
      <c r="A361" s="30">
        <v>707</v>
      </c>
      <c r="B361" s="35" t="s">
        <v>64</v>
      </c>
      <c r="C361" s="31" t="s">
        <v>675</v>
      </c>
      <c r="D361" s="32">
        <v>42564</v>
      </c>
      <c r="E361" s="32">
        <v>42978</v>
      </c>
      <c r="F361" s="30" t="s">
        <v>24</v>
      </c>
    </row>
    <row r="362" spans="1:6" ht="60" x14ac:dyDescent="0.25">
      <c r="A362" s="30">
        <v>706</v>
      </c>
      <c r="B362" s="30" t="s">
        <v>498</v>
      </c>
      <c r="C362" s="31" t="s">
        <v>676</v>
      </c>
      <c r="D362" s="32">
        <v>42564</v>
      </c>
      <c r="E362" s="32">
        <v>42978</v>
      </c>
      <c r="F362" s="45" t="s">
        <v>17</v>
      </c>
    </row>
    <row r="363" spans="1:6" ht="40" x14ac:dyDescent="0.25">
      <c r="A363" s="30">
        <v>705</v>
      </c>
      <c r="B363" s="30" t="s">
        <v>608</v>
      </c>
      <c r="C363" s="40" t="s">
        <v>677</v>
      </c>
      <c r="D363" s="32">
        <v>42572</v>
      </c>
      <c r="E363" s="32">
        <v>42572</v>
      </c>
      <c r="F363" s="45" t="s">
        <v>7</v>
      </c>
    </row>
    <row r="364" spans="1:6" ht="40" x14ac:dyDescent="0.25">
      <c r="A364" s="30">
        <v>704</v>
      </c>
      <c r="B364" s="30" t="s">
        <v>30</v>
      </c>
      <c r="C364" s="30" t="s">
        <v>678</v>
      </c>
      <c r="D364" s="32">
        <v>42553</v>
      </c>
      <c r="E364" s="32">
        <v>42580</v>
      </c>
      <c r="F364" s="45" t="s">
        <v>40</v>
      </c>
    </row>
    <row r="365" spans="1:6" ht="40" x14ac:dyDescent="0.25">
      <c r="A365" s="30">
        <v>703</v>
      </c>
      <c r="B365" s="30" t="s">
        <v>511</v>
      </c>
      <c r="C365" s="31" t="s">
        <v>679</v>
      </c>
      <c r="D365" s="32">
        <v>42522</v>
      </c>
      <c r="E365" s="32" t="s">
        <v>680</v>
      </c>
      <c r="F365" s="30" t="s">
        <v>219</v>
      </c>
    </row>
    <row r="366" spans="1:6" ht="40" x14ac:dyDescent="0.25">
      <c r="A366" s="30">
        <v>702</v>
      </c>
      <c r="B366" s="30" t="s">
        <v>71</v>
      </c>
      <c r="C366" s="31" t="s">
        <v>681</v>
      </c>
      <c r="D366" s="32">
        <v>42541</v>
      </c>
      <c r="E366" s="32">
        <v>42664</v>
      </c>
      <c r="F366" s="30" t="s">
        <v>40</v>
      </c>
    </row>
    <row r="367" spans="1:6" ht="80" x14ac:dyDescent="0.25">
      <c r="A367" s="30">
        <v>701</v>
      </c>
      <c r="B367" s="35" t="s">
        <v>71</v>
      </c>
      <c r="C367" s="36" t="s">
        <v>682</v>
      </c>
      <c r="D367" s="32">
        <v>42500</v>
      </c>
      <c r="E367" s="32">
        <v>42623</v>
      </c>
      <c r="F367" s="30" t="s">
        <v>178</v>
      </c>
    </row>
    <row r="368" spans="1:6" ht="60" x14ac:dyDescent="0.25">
      <c r="A368" s="30">
        <v>700</v>
      </c>
      <c r="B368" s="35" t="s">
        <v>480</v>
      </c>
      <c r="C368" s="36" t="s">
        <v>683</v>
      </c>
      <c r="D368" s="32">
        <v>42529</v>
      </c>
      <c r="E368" s="46">
        <v>42755</v>
      </c>
      <c r="F368" s="30" t="s">
        <v>306</v>
      </c>
    </row>
    <row r="369" spans="1:6" ht="100" x14ac:dyDescent="0.25">
      <c r="A369" s="35">
        <v>699</v>
      </c>
      <c r="B369" s="35" t="s">
        <v>684</v>
      </c>
      <c r="C369" s="36" t="s">
        <v>685</v>
      </c>
      <c r="D369" s="37">
        <v>42492</v>
      </c>
      <c r="E369" s="37">
        <v>43221</v>
      </c>
      <c r="F369" s="35" t="s">
        <v>259</v>
      </c>
    </row>
    <row r="370" spans="1:6" ht="80" x14ac:dyDescent="0.25">
      <c r="A370" s="35">
        <v>698</v>
      </c>
      <c r="B370" s="35" t="s">
        <v>686</v>
      </c>
      <c r="C370" s="36" t="s">
        <v>687</v>
      </c>
      <c r="D370" s="37">
        <v>42740</v>
      </c>
      <c r="E370" s="37">
        <f>+D369+150</f>
        <v>42642</v>
      </c>
      <c r="F370" s="35" t="s">
        <v>688</v>
      </c>
    </row>
    <row r="371" spans="1:6" ht="80" x14ac:dyDescent="0.25">
      <c r="A371" s="35">
        <v>697</v>
      </c>
      <c r="B371" s="35" t="s">
        <v>686</v>
      </c>
      <c r="C371" s="36" t="s">
        <v>689</v>
      </c>
      <c r="D371" s="37">
        <v>42528</v>
      </c>
      <c r="E371" s="37">
        <v>43220</v>
      </c>
      <c r="F371" s="35" t="s">
        <v>82</v>
      </c>
    </row>
    <row r="372" spans="1:6" ht="40" x14ac:dyDescent="0.25">
      <c r="A372" s="30">
        <v>696</v>
      </c>
      <c r="B372" s="30" t="s">
        <v>480</v>
      </c>
      <c r="C372" s="31" t="s">
        <v>690</v>
      </c>
      <c r="D372" s="32">
        <v>42488</v>
      </c>
      <c r="E372" s="32" t="s">
        <v>691</v>
      </c>
      <c r="F372" s="31" t="s">
        <v>590</v>
      </c>
    </row>
    <row r="373" spans="1:6" ht="40" x14ac:dyDescent="0.25">
      <c r="A373" s="30">
        <v>695</v>
      </c>
      <c r="B373" s="35" t="s">
        <v>692</v>
      </c>
      <c r="C373" s="31" t="s">
        <v>693</v>
      </c>
      <c r="D373" s="32">
        <v>42459</v>
      </c>
      <c r="E373" s="32">
        <v>42490</v>
      </c>
      <c r="F373" s="30" t="s">
        <v>694</v>
      </c>
    </row>
    <row r="374" spans="1:6" ht="60" x14ac:dyDescent="0.25">
      <c r="A374" s="30">
        <v>694</v>
      </c>
      <c r="B374" s="30" t="s">
        <v>628</v>
      </c>
      <c r="C374" s="36" t="s">
        <v>695</v>
      </c>
      <c r="D374" s="32">
        <v>42457</v>
      </c>
      <c r="E374" s="32">
        <v>42518</v>
      </c>
      <c r="F374" s="30" t="s">
        <v>17</v>
      </c>
    </row>
    <row r="375" spans="1:6" ht="80" x14ac:dyDescent="0.25">
      <c r="A375" s="30">
        <v>693</v>
      </c>
      <c r="B375" s="30" t="s">
        <v>696</v>
      </c>
      <c r="C375" s="36" t="s">
        <v>697</v>
      </c>
      <c r="D375" s="32">
        <v>42444</v>
      </c>
      <c r="E375" s="32">
        <v>42460</v>
      </c>
      <c r="F375" s="30" t="s">
        <v>40</v>
      </c>
    </row>
    <row r="376" spans="1:6" ht="40" x14ac:dyDescent="0.25">
      <c r="A376" s="30">
        <v>692</v>
      </c>
      <c r="B376" s="30" t="s">
        <v>698</v>
      </c>
      <c r="C376" s="36"/>
      <c r="D376" s="32">
        <v>42339</v>
      </c>
      <c r="E376" s="32">
        <v>42674</v>
      </c>
      <c r="F376" s="31" t="s">
        <v>82</v>
      </c>
    </row>
    <row r="377" spans="1:6" ht="40" x14ac:dyDescent="0.25">
      <c r="A377" s="30">
        <v>691</v>
      </c>
      <c r="B377" s="30" t="s">
        <v>699</v>
      </c>
      <c r="C377" s="36" t="s">
        <v>700</v>
      </c>
      <c r="D377" s="32">
        <v>42446</v>
      </c>
      <c r="E377" s="32">
        <v>42506</v>
      </c>
      <c r="F377" s="45" t="s">
        <v>701</v>
      </c>
    </row>
    <row r="378" spans="1:6" ht="80" x14ac:dyDescent="0.25">
      <c r="A378" s="30">
        <v>690</v>
      </c>
      <c r="B378" s="30" t="s">
        <v>71</v>
      </c>
      <c r="C378" s="36" t="s">
        <v>702</v>
      </c>
      <c r="D378" s="32">
        <v>42415</v>
      </c>
      <c r="E378" s="32">
        <v>42460</v>
      </c>
      <c r="F378" s="30" t="s">
        <v>24</v>
      </c>
    </row>
    <row r="379" spans="1:6" ht="56.25" customHeight="1" x14ac:dyDescent="0.25">
      <c r="A379" s="30">
        <v>689</v>
      </c>
      <c r="B379" s="30" t="s">
        <v>69</v>
      </c>
      <c r="C379" s="36" t="s">
        <v>703</v>
      </c>
      <c r="D379" s="32">
        <v>42430</v>
      </c>
      <c r="E379" s="32">
        <v>42551</v>
      </c>
      <c r="F379" s="31" t="s">
        <v>704</v>
      </c>
    </row>
    <row r="380" spans="1:6" ht="80" x14ac:dyDescent="0.25">
      <c r="A380" s="30">
        <v>688</v>
      </c>
      <c r="B380" s="30" t="s">
        <v>705</v>
      </c>
      <c r="C380" s="36" t="s">
        <v>706</v>
      </c>
      <c r="D380" s="32">
        <v>42397</v>
      </c>
      <c r="E380" s="32">
        <v>42518</v>
      </c>
      <c r="F380" s="36" t="s">
        <v>68</v>
      </c>
    </row>
    <row r="381" spans="1:6" ht="40" x14ac:dyDescent="0.25">
      <c r="A381" s="30">
        <v>687</v>
      </c>
      <c r="B381" s="30" t="s">
        <v>11</v>
      </c>
      <c r="C381" s="36" t="s">
        <v>707</v>
      </c>
      <c r="D381" s="32">
        <v>42333</v>
      </c>
      <c r="E381" s="32">
        <v>42633</v>
      </c>
      <c r="F381" s="36" t="s">
        <v>55</v>
      </c>
    </row>
    <row r="382" spans="1:6" ht="100" x14ac:dyDescent="0.25">
      <c r="A382" s="30">
        <v>686</v>
      </c>
      <c r="B382" s="30" t="s">
        <v>11</v>
      </c>
      <c r="C382" s="36" t="s">
        <v>708</v>
      </c>
      <c r="D382" s="32">
        <v>42333</v>
      </c>
      <c r="E382" s="32">
        <v>42575</v>
      </c>
      <c r="F382" s="35" t="s">
        <v>219</v>
      </c>
    </row>
    <row r="383" spans="1:6" ht="40" x14ac:dyDescent="0.25">
      <c r="A383" s="30">
        <v>685</v>
      </c>
      <c r="B383" s="30" t="s">
        <v>25</v>
      </c>
      <c r="C383" s="36" t="s">
        <v>709</v>
      </c>
      <c r="D383" s="32">
        <v>42304</v>
      </c>
      <c r="E383" s="32">
        <v>42379</v>
      </c>
      <c r="F383" s="36" t="s">
        <v>306</v>
      </c>
    </row>
    <row r="384" spans="1:6" ht="80" x14ac:dyDescent="0.25">
      <c r="A384" s="30">
        <v>684</v>
      </c>
      <c r="B384" s="30" t="s">
        <v>710</v>
      </c>
      <c r="C384" s="36" t="s">
        <v>711</v>
      </c>
      <c r="D384" s="32">
        <v>42314</v>
      </c>
      <c r="E384" s="32">
        <v>42464</v>
      </c>
      <c r="F384" s="36" t="s">
        <v>55</v>
      </c>
    </row>
    <row r="385" spans="1:6" ht="40" x14ac:dyDescent="0.25">
      <c r="A385" s="30">
        <v>683</v>
      </c>
      <c r="B385" s="30" t="s">
        <v>712</v>
      </c>
      <c r="C385" s="36" t="s">
        <v>713</v>
      </c>
      <c r="D385" s="32">
        <v>42303</v>
      </c>
      <c r="E385" s="32">
        <v>42436</v>
      </c>
      <c r="F385" s="36" t="s">
        <v>7</v>
      </c>
    </row>
    <row r="386" spans="1:6" ht="80" x14ac:dyDescent="0.25">
      <c r="A386" s="30">
        <v>682</v>
      </c>
      <c r="B386" s="30" t="s">
        <v>714</v>
      </c>
      <c r="C386" s="36" t="s">
        <v>715</v>
      </c>
      <c r="D386" s="32">
        <v>42306</v>
      </c>
      <c r="E386" s="32">
        <f>+D385+40</f>
        <v>42343</v>
      </c>
      <c r="F386" s="36" t="s">
        <v>40</v>
      </c>
    </row>
    <row r="387" spans="1:6" ht="60" x14ac:dyDescent="0.25">
      <c r="A387" s="30">
        <v>681</v>
      </c>
      <c r="B387" s="30" t="s">
        <v>716</v>
      </c>
      <c r="C387" s="36" t="s">
        <v>717</v>
      </c>
      <c r="D387" s="32" t="s">
        <v>718</v>
      </c>
      <c r="E387" s="32" t="s">
        <v>719</v>
      </c>
      <c r="F387" s="36" t="s">
        <v>68</v>
      </c>
    </row>
    <row r="388" spans="1:6" ht="60" x14ac:dyDescent="0.25">
      <c r="A388" s="30">
        <v>680</v>
      </c>
      <c r="B388" s="30" t="s">
        <v>720</v>
      </c>
      <c r="C388" s="36" t="s">
        <v>721</v>
      </c>
      <c r="D388" s="32">
        <v>42320</v>
      </c>
      <c r="E388" s="32">
        <v>42500</v>
      </c>
      <c r="F388" s="36" t="s">
        <v>55</v>
      </c>
    </row>
    <row r="389" spans="1:6" ht="60" x14ac:dyDescent="0.25">
      <c r="A389" s="30">
        <v>679</v>
      </c>
      <c r="B389" s="30" t="s">
        <v>722</v>
      </c>
      <c r="C389" s="36" t="s">
        <v>723</v>
      </c>
      <c r="D389" s="32">
        <v>42275</v>
      </c>
      <c r="E389" s="32">
        <v>42368</v>
      </c>
      <c r="F389" s="36" t="s">
        <v>724</v>
      </c>
    </row>
    <row r="390" spans="1:6" ht="60" x14ac:dyDescent="0.25">
      <c r="A390" s="30">
        <v>678</v>
      </c>
      <c r="B390" s="30" t="s">
        <v>637</v>
      </c>
      <c r="C390" s="36" t="s">
        <v>725</v>
      </c>
      <c r="D390" s="32">
        <v>42277</v>
      </c>
      <c r="E390" s="32">
        <v>42487</v>
      </c>
      <c r="F390" s="30" t="s">
        <v>24</v>
      </c>
    </row>
    <row r="391" spans="1:6" ht="40" x14ac:dyDescent="0.25">
      <c r="A391" s="30">
        <v>677</v>
      </c>
      <c r="B391" s="30" t="s">
        <v>726</v>
      </c>
      <c r="C391" s="36" t="s">
        <v>727</v>
      </c>
      <c r="D391" s="32" t="s">
        <v>728</v>
      </c>
      <c r="E391" s="32" t="s">
        <v>729</v>
      </c>
      <c r="F391" s="36" t="s">
        <v>724</v>
      </c>
    </row>
    <row r="392" spans="1:6" ht="40" x14ac:dyDescent="0.25">
      <c r="A392" s="30">
        <v>676</v>
      </c>
      <c r="B392" s="30" t="s">
        <v>730</v>
      </c>
      <c r="C392" s="36" t="s">
        <v>731</v>
      </c>
      <c r="D392" s="32">
        <v>42243</v>
      </c>
      <c r="E392" s="32">
        <v>42369</v>
      </c>
      <c r="F392" s="36" t="s">
        <v>732</v>
      </c>
    </row>
    <row r="393" spans="1:6" ht="40" x14ac:dyDescent="0.25">
      <c r="A393" s="30">
        <v>675</v>
      </c>
      <c r="B393" s="30" t="s">
        <v>421</v>
      </c>
      <c r="C393" s="36" t="s">
        <v>733</v>
      </c>
      <c r="D393" s="32" t="s">
        <v>734</v>
      </c>
      <c r="E393" s="32" t="s">
        <v>735</v>
      </c>
      <c r="F393" s="30" t="s">
        <v>82</v>
      </c>
    </row>
    <row r="394" spans="1:6" ht="60" x14ac:dyDescent="0.25">
      <c r="A394" s="30">
        <v>674</v>
      </c>
      <c r="B394" s="30" t="s">
        <v>736</v>
      </c>
      <c r="C394" s="36" t="s">
        <v>737</v>
      </c>
      <c r="D394" s="32" t="s">
        <v>738</v>
      </c>
      <c r="E394" s="32" t="s">
        <v>739</v>
      </c>
      <c r="F394" s="30" t="s">
        <v>24</v>
      </c>
    </row>
    <row r="395" spans="1:6" ht="40" x14ac:dyDescent="0.25">
      <c r="A395" s="30">
        <v>673</v>
      </c>
      <c r="B395" s="30" t="s">
        <v>268</v>
      </c>
      <c r="C395" s="36" t="s">
        <v>740</v>
      </c>
      <c r="D395" s="32">
        <v>42216</v>
      </c>
      <c r="E395" s="32">
        <v>42366</v>
      </c>
      <c r="F395" s="36" t="s">
        <v>741</v>
      </c>
    </row>
    <row r="396" spans="1:6" ht="60" x14ac:dyDescent="0.25">
      <c r="A396" s="30">
        <v>672</v>
      </c>
      <c r="B396" s="30" t="s">
        <v>742</v>
      </c>
      <c r="C396" s="36" t="s">
        <v>743</v>
      </c>
      <c r="D396" s="32">
        <v>42169</v>
      </c>
      <c r="E396" s="32" t="s">
        <v>744</v>
      </c>
      <c r="F396" s="35" t="s">
        <v>219</v>
      </c>
    </row>
    <row r="397" spans="1:6" ht="40" x14ac:dyDescent="0.25">
      <c r="A397" s="30">
        <v>671</v>
      </c>
      <c r="B397" s="30" t="s">
        <v>292</v>
      </c>
      <c r="C397" s="36" t="s">
        <v>745</v>
      </c>
      <c r="D397" s="32">
        <v>42257</v>
      </c>
      <c r="E397" s="32" t="s">
        <v>746</v>
      </c>
      <c r="F397" s="36" t="s">
        <v>7</v>
      </c>
    </row>
    <row r="398" spans="1:6" ht="40" x14ac:dyDescent="0.25">
      <c r="A398" s="30">
        <v>670</v>
      </c>
      <c r="B398" s="30" t="s">
        <v>198</v>
      </c>
      <c r="C398" s="36" t="s">
        <v>747</v>
      </c>
      <c r="D398" s="32">
        <v>42144</v>
      </c>
      <c r="E398" s="32" t="s">
        <v>748</v>
      </c>
      <c r="F398" s="36" t="s">
        <v>68</v>
      </c>
    </row>
    <row r="399" spans="1:6" ht="60" x14ac:dyDescent="0.25">
      <c r="A399" s="30">
        <v>669</v>
      </c>
      <c r="B399" s="30" t="s">
        <v>480</v>
      </c>
      <c r="C399" s="36" t="s">
        <v>749</v>
      </c>
      <c r="D399" s="32" t="s">
        <v>750</v>
      </c>
      <c r="E399" s="32" t="s">
        <v>751</v>
      </c>
      <c r="F399" s="36" t="s">
        <v>752</v>
      </c>
    </row>
    <row r="400" spans="1:6" ht="40" x14ac:dyDescent="0.25">
      <c r="A400" s="30">
        <v>668</v>
      </c>
      <c r="B400" s="30" t="s">
        <v>753</v>
      </c>
      <c r="C400" s="36" t="s">
        <v>754</v>
      </c>
      <c r="D400" s="32" t="s">
        <v>755</v>
      </c>
      <c r="E400" s="32" t="s">
        <v>756</v>
      </c>
      <c r="F400" s="36" t="s">
        <v>306</v>
      </c>
    </row>
    <row r="401" spans="1:6" ht="80" x14ac:dyDescent="0.25">
      <c r="A401" s="30">
        <v>667</v>
      </c>
      <c r="B401" s="30" t="s">
        <v>757</v>
      </c>
      <c r="C401" s="36" t="s">
        <v>758</v>
      </c>
      <c r="D401" s="32">
        <v>42192</v>
      </c>
      <c r="E401" s="32">
        <v>43159</v>
      </c>
      <c r="F401" s="36" t="s">
        <v>759</v>
      </c>
    </row>
    <row r="402" spans="1:6" ht="40" x14ac:dyDescent="0.25">
      <c r="A402" s="30">
        <v>666</v>
      </c>
      <c r="B402" s="30" t="s">
        <v>760</v>
      </c>
      <c r="C402" s="36" t="s">
        <v>761</v>
      </c>
      <c r="D402" s="32" t="s">
        <v>762</v>
      </c>
      <c r="E402" s="32" t="s">
        <v>763</v>
      </c>
      <c r="F402" s="36" t="s">
        <v>7</v>
      </c>
    </row>
    <row r="403" spans="1:6" ht="60" x14ac:dyDescent="0.25">
      <c r="A403" s="30">
        <v>665</v>
      </c>
      <c r="B403" s="30" t="s">
        <v>753</v>
      </c>
      <c r="C403" s="36" t="s">
        <v>764</v>
      </c>
      <c r="D403" s="32" t="s">
        <v>765</v>
      </c>
      <c r="E403" s="32" t="s">
        <v>766</v>
      </c>
      <c r="F403" s="30" t="s">
        <v>24</v>
      </c>
    </row>
    <row r="404" spans="1:6" ht="60" x14ac:dyDescent="0.25">
      <c r="A404" s="30">
        <v>664</v>
      </c>
      <c r="B404" s="30" t="s">
        <v>25</v>
      </c>
      <c r="C404" s="36" t="s">
        <v>767</v>
      </c>
      <c r="D404" s="32">
        <v>42004</v>
      </c>
      <c r="E404" s="32">
        <v>42109</v>
      </c>
      <c r="F404" s="30" t="s">
        <v>24</v>
      </c>
    </row>
    <row r="405" spans="1:6" ht="100" x14ac:dyDescent="0.25">
      <c r="A405" s="30">
        <v>663</v>
      </c>
      <c r="B405" s="30" t="s">
        <v>11</v>
      </c>
      <c r="C405" s="36" t="s">
        <v>768</v>
      </c>
      <c r="D405" s="32">
        <v>41988</v>
      </c>
      <c r="E405" s="32">
        <v>42292</v>
      </c>
      <c r="F405" s="36" t="s">
        <v>264</v>
      </c>
    </row>
    <row r="406" spans="1:6" ht="40" x14ac:dyDescent="0.25">
      <c r="A406" s="30">
        <v>662</v>
      </c>
      <c r="B406" s="30" t="s">
        <v>11</v>
      </c>
      <c r="C406" s="36" t="s">
        <v>769</v>
      </c>
      <c r="D406" s="32">
        <v>41988</v>
      </c>
      <c r="E406" s="32">
        <v>42353</v>
      </c>
      <c r="F406" s="36" t="s">
        <v>770</v>
      </c>
    </row>
    <row r="407" spans="1:6" ht="80" x14ac:dyDescent="0.25">
      <c r="A407" s="30">
        <v>661</v>
      </c>
      <c r="B407" s="30" t="s">
        <v>771</v>
      </c>
      <c r="C407" s="36" t="s">
        <v>772</v>
      </c>
      <c r="D407" s="32">
        <v>41985</v>
      </c>
      <c r="E407" s="32">
        <v>42289</v>
      </c>
      <c r="F407" s="36" t="s">
        <v>306</v>
      </c>
    </row>
    <row r="408" spans="1:6" ht="40" x14ac:dyDescent="0.25">
      <c r="A408" s="30">
        <v>660</v>
      </c>
      <c r="B408" s="30" t="s">
        <v>632</v>
      </c>
      <c r="C408" s="36" t="s">
        <v>773</v>
      </c>
      <c r="D408" s="32" t="s">
        <v>774</v>
      </c>
      <c r="E408" s="32">
        <v>42094</v>
      </c>
      <c r="F408" s="36" t="s">
        <v>74</v>
      </c>
    </row>
    <row r="409" spans="1:6" ht="80" x14ac:dyDescent="0.25">
      <c r="A409" s="30">
        <v>659</v>
      </c>
      <c r="B409" s="30" t="s">
        <v>775</v>
      </c>
      <c r="C409" s="36" t="s">
        <v>776</v>
      </c>
      <c r="D409" s="32" t="s">
        <v>777</v>
      </c>
      <c r="E409" s="32" t="s">
        <v>778</v>
      </c>
      <c r="F409" s="36" t="s">
        <v>122</v>
      </c>
    </row>
    <row r="410" spans="1:6" ht="60" x14ac:dyDescent="0.25">
      <c r="A410" s="30">
        <v>658</v>
      </c>
      <c r="B410" s="30" t="s">
        <v>779</v>
      </c>
      <c r="C410" s="36" t="s">
        <v>780</v>
      </c>
      <c r="D410" s="32">
        <v>42032</v>
      </c>
      <c r="E410" s="32" t="s">
        <v>781</v>
      </c>
      <c r="F410" s="36" t="s">
        <v>782</v>
      </c>
    </row>
    <row r="411" spans="1:6" ht="40" x14ac:dyDescent="0.25">
      <c r="A411" s="30">
        <v>657</v>
      </c>
      <c r="B411" s="30" t="s">
        <v>783</v>
      </c>
      <c r="C411" s="36" t="s">
        <v>784</v>
      </c>
      <c r="D411" s="32" t="s">
        <v>785</v>
      </c>
      <c r="E411" s="32">
        <v>42124</v>
      </c>
      <c r="F411" s="36" t="s">
        <v>786</v>
      </c>
    </row>
    <row r="412" spans="1:6" ht="40" x14ac:dyDescent="0.25">
      <c r="A412" s="30">
        <v>656</v>
      </c>
      <c r="B412" s="30" t="s">
        <v>652</v>
      </c>
      <c r="C412" s="36" t="s">
        <v>773</v>
      </c>
      <c r="D412" s="32" t="s">
        <v>787</v>
      </c>
      <c r="E412" s="32" t="s">
        <v>788</v>
      </c>
      <c r="F412" s="31" t="s">
        <v>789</v>
      </c>
    </row>
    <row r="413" spans="1:6" ht="80" x14ac:dyDescent="0.25">
      <c r="A413" s="30">
        <v>655</v>
      </c>
      <c r="B413" s="30" t="s">
        <v>714</v>
      </c>
      <c r="C413" s="36" t="s">
        <v>790</v>
      </c>
      <c r="D413" s="32">
        <v>41926</v>
      </c>
      <c r="E413" s="32">
        <v>41985</v>
      </c>
      <c r="F413" s="36" t="s">
        <v>791</v>
      </c>
    </row>
    <row r="414" spans="1:6" ht="40" x14ac:dyDescent="0.25">
      <c r="A414" s="30">
        <v>654</v>
      </c>
      <c r="B414" s="30" t="s">
        <v>792</v>
      </c>
      <c r="C414" s="36" t="s">
        <v>793</v>
      </c>
      <c r="D414" s="32" t="s">
        <v>794</v>
      </c>
      <c r="E414" s="32" t="s">
        <v>766</v>
      </c>
      <c r="F414" s="36" t="s">
        <v>795</v>
      </c>
    </row>
    <row r="415" spans="1:6" ht="60" x14ac:dyDescent="0.25">
      <c r="A415" s="30">
        <v>653</v>
      </c>
      <c r="B415" s="30" t="s">
        <v>796</v>
      </c>
      <c r="C415" s="36" t="s">
        <v>797</v>
      </c>
      <c r="D415" s="32">
        <v>41897</v>
      </c>
      <c r="E415" s="32">
        <v>42050</v>
      </c>
      <c r="F415" s="36" t="s">
        <v>623</v>
      </c>
    </row>
    <row r="416" spans="1:6" ht="40" x14ac:dyDescent="0.25">
      <c r="A416" s="30">
        <v>652</v>
      </c>
      <c r="B416" s="30" t="s">
        <v>798</v>
      </c>
      <c r="C416" s="31" t="s">
        <v>799</v>
      </c>
      <c r="D416" s="32" t="s">
        <v>800</v>
      </c>
      <c r="E416" s="32">
        <v>44763</v>
      </c>
      <c r="F416" s="30" t="s">
        <v>801</v>
      </c>
    </row>
    <row r="417" spans="1:6" ht="60" x14ac:dyDescent="0.25">
      <c r="A417" s="30">
        <v>651</v>
      </c>
      <c r="B417" s="30" t="s">
        <v>802</v>
      </c>
      <c r="C417" s="36" t="s">
        <v>803</v>
      </c>
      <c r="D417" s="32">
        <v>41918</v>
      </c>
      <c r="E417" s="32">
        <v>42004</v>
      </c>
      <c r="F417" s="36" t="s">
        <v>306</v>
      </c>
    </row>
    <row r="418" spans="1:6" ht="60" x14ac:dyDescent="0.25">
      <c r="A418" s="30">
        <v>650</v>
      </c>
      <c r="B418" s="30" t="s">
        <v>804</v>
      </c>
      <c r="C418" s="36" t="s">
        <v>805</v>
      </c>
      <c r="D418" s="32">
        <v>41901</v>
      </c>
      <c r="E418" s="32">
        <v>42004</v>
      </c>
      <c r="F418" s="30" t="s">
        <v>24</v>
      </c>
    </row>
    <row r="419" spans="1:6" ht="40" x14ac:dyDescent="0.25">
      <c r="A419" s="30">
        <v>649</v>
      </c>
      <c r="B419" s="30" t="s">
        <v>233</v>
      </c>
      <c r="C419" s="36" t="s">
        <v>806</v>
      </c>
      <c r="D419" s="32">
        <v>41893</v>
      </c>
      <c r="E419" s="32">
        <v>41953</v>
      </c>
      <c r="F419" s="36" t="s">
        <v>807</v>
      </c>
    </row>
    <row r="420" spans="1:6" ht="100" x14ac:dyDescent="0.25">
      <c r="A420" s="30">
        <v>648</v>
      </c>
      <c r="B420" s="30" t="s">
        <v>808</v>
      </c>
      <c r="C420" s="36" t="s">
        <v>809</v>
      </c>
      <c r="D420" s="32">
        <v>41877</v>
      </c>
      <c r="E420" s="32">
        <v>41913</v>
      </c>
      <c r="F420" s="30" t="s">
        <v>810</v>
      </c>
    </row>
    <row r="421" spans="1:6" ht="40" x14ac:dyDescent="0.25">
      <c r="A421" s="30">
        <v>647</v>
      </c>
      <c r="B421" s="30" t="s">
        <v>233</v>
      </c>
      <c r="C421" s="36" t="s">
        <v>811</v>
      </c>
      <c r="D421" s="32">
        <v>41837</v>
      </c>
      <c r="E421" s="32">
        <v>42004</v>
      </c>
      <c r="F421" s="36" t="s">
        <v>812</v>
      </c>
    </row>
    <row r="422" spans="1:6" ht="40" x14ac:dyDescent="0.25">
      <c r="A422" s="30">
        <v>646</v>
      </c>
      <c r="B422" s="30" t="s">
        <v>400</v>
      </c>
      <c r="C422" s="36" t="s">
        <v>813</v>
      </c>
      <c r="D422" s="32">
        <v>41876</v>
      </c>
      <c r="E422" s="32">
        <v>41997</v>
      </c>
      <c r="F422" s="36" t="s">
        <v>17</v>
      </c>
    </row>
    <row r="423" spans="1:6" ht="60" x14ac:dyDescent="0.25">
      <c r="A423" s="30">
        <v>645</v>
      </c>
      <c r="B423" s="30" t="s">
        <v>814</v>
      </c>
      <c r="C423" s="36" t="s">
        <v>815</v>
      </c>
      <c r="D423" s="32">
        <v>41852</v>
      </c>
      <c r="E423" s="32">
        <v>42004</v>
      </c>
      <c r="F423" s="36" t="s">
        <v>68</v>
      </c>
    </row>
    <row r="424" spans="1:6" ht="20" x14ac:dyDescent="0.25">
      <c r="A424" s="30">
        <v>644</v>
      </c>
      <c r="B424" s="30" t="s">
        <v>816</v>
      </c>
      <c r="C424" s="36" t="s">
        <v>817</v>
      </c>
      <c r="D424" s="32">
        <v>41821</v>
      </c>
      <c r="E424" s="32">
        <v>41974</v>
      </c>
      <c r="F424" s="36" t="s">
        <v>818</v>
      </c>
    </row>
    <row r="425" spans="1:6" ht="60" x14ac:dyDescent="0.25">
      <c r="A425" s="30">
        <v>643</v>
      </c>
      <c r="B425" s="30" t="s">
        <v>11</v>
      </c>
      <c r="C425" s="36" t="s">
        <v>819</v>
      </c>
      <c r="D425" s="32">
        <v>41837</v>
      </c>
      <c r="E425" s="32">
        <v>41959</v>
      </c>
      <c r="F425" s="36" t="s">
        <v>820</v>
      </c>
    </row>
    <row r="426" spans="1:6" ht="20" x14ac:dyDescent="0.25">
      <c r="A426" s="30">
        <v>642</v>
      </c>
      <c r="B426" s="30" t="s">
        <v>198</v>
      </c>
      <c r="C426" s="31" t="s">
        <v>821</v>
      </c>
      <c r="D426" s="32">
        <v>41813</v>
      </c>
      <c r="E426" s="32"/>
      <c r="F426" s="31" t="s">
        <v>801</v>
      </c>
    </row>
    <row r="427" spans="1:6" ht="60" x14ac:dyDescent="0.25">
      <c r="A427" s="30">
        <v>641</v>
      </c>
      <c r="B427" s="30" t="str">
        <f ca="1">+B427</f>
        <v>#REF!</v>
      </c>
      <c r="C427" s="36" t="s">
        <v>822</v>
      </c>
      <c r="D427" s="32">
        <v>41821</v>
      </c>
      <c r="E427" s="32">
        <v>41886</v>
      </c>
      <c r="F427" s="36" t="s">
        <v>823</v>
      </c>
    </row>
    <row r="428" spans="1:6" ht="40" x14ac:dyDescent="0.25">
      <c r="A428" s="30">
        <v>640</v>
      </c>
      <c r="B428" s="30" t="s">
        <v>71</v>
      </c>
      <c r="C428" s="36" t="s">
        <v>824</v>
      </c>
      <c r="D428" s="32">
        <v>41830</v>
      </c>
      <c r="E428" s="32">
        <v>41922</v>
      </c>
      <c r="F428" s="36" t="s">
        <v>40</v>
      </c>
    </row>
    <row r="429" spans="1:6" ht="60" x14ac:dyDescent="0.25">
      <c r="A429" s="30">
        <v>639</v>
      </c>
      <c r="B429" s="30" t="s">
        <v>825</v>
      </c>
      <c r="C429" s="36" t="s">
        <v>826</v>
      </c>
      <c r="D429" s="32">
        <v>41816</v>
      </c>
      <c r="E429" s="32">
        <v>42003</v>
      </c>
      <c r="F429" s="36" t="s">
        <v>827</v>
      </c>
    </row>
    <row r="430" spans="1:6" ht="40" x14ac:dyDescent="0.25">
      <c r="A430" s="30">
        <v>638</v>
      </c>
      <c r="B430" s="30" t="s">
        <v>828</v>
      </c>
      <c r="C430" s="36" t="s">
        <v>829</v>
      </c>
      <c r="D430" s="32">
        <v>41791</v>
      </c>
      <c r="E430" s="32">
        <v>41912</v>
      </c>
      <c r="F430" s="36" t="s">
        <v>830</v>
      </c>
    </row>
    <row r="431" spans="1:6" ht="60" x14ac:dyDescent="0.25">
      <c r="A431" s="30">
        <v>637</v>
      </c>
      <c r="B431" s="30" t="s">
        <v>233</v>
      </c>
      <c r="C431" s="36" t="s">
        <v>831</v>
      </c>
      <c r="D431" s="32">
        <v>41809</v>
      </c>
      <c r="E431" s="32">
        <v>41959</v>
      </c>
      <c r="F431" s="30" t="s">
        <v>24</v>
      </c>
    </row>
    <row r="432" spans="1:6" ht="40" x14ac:dyDescent="0.25">
      <c r="A432" s="30">
        <v>636</v>
      </c>
      <c r="B432" s="30" t="s">
        <v>832</v>
      </c>
      <c r="C432" s="36" t="s">
        <v>833</v>
      </c>
      <c r="D432" s="32">
        <v>41806</v>
      </c>
      <c r="E432" s="32">
        <v>41943</v>
      </c>
      <c r="F432" s="36" t="s">
        <v>834</v>
      </c>
    </row>
    <row r="433" spans="1:6" ht="40" x14ac:dyDescent="0.25">
      <c r="A433" s="30">
        <v>635</v>
      </c>
      <c r="B433" s="30" t="s">
        <v>11</v>
      </c>
      <c r="C433" s="36" t="s">
        <v>835</v>
      </c>
      <c r="D433" s="32">
        <v>41800</v>
      </c>
      <c r="E433" s="32">
        <v>42078</v>
      </c>
      <c r="F433" s="36" t="s">
        <v>435</v>
      </c>
    </row>
    <row r="434" spans="1:6" ht="40" x14ac:dyDescent="0.25">
      <c r="A434" s="30">
        <v>634</v>
      </c>
      <c r="B434" s="30" t="s">
        <v>11</v>
      </c>
      <c r="C434" s="36" t="s">
        <v>836</v>
      </c>
      <c r="D434" s="32" t="s">
        <v>837</v>
      </c>
      <c r="E434" s="32" t="s">
        <v>838</v>
      </c>
      <c r="F434" s="36" t="s">
        <v>306</v>
      </c>
    </row>
    <row r="435" spans="1:6" ht="80" x14ac:dyDescent="0.25">
      <c r="A435" s="30">
        <v>633</v>
      </c>
      <c r="B435" s="30" t="s">
        <v>839</v>
      </c>
      <c r="C435" s="36" t="s">
        <v>840</v>
      </c>
      <c r="D435" s="32" t="s">
        <v>841</v>
      </c>
      <c r="E435" s="32" t="s">
        <v>842</v>
      </c>
      <c r="F435" s="36" t="s">
        <v>219</v>
      </c>
    </row>
    <row r="436" spans="1:6" ht="40" x14ac:dyDescent="0.25">
      <c r="A436" s="30">
        <v>632</v>
      </c>
      <c r="B436" s="30" t="s">
        <v>843</v>
      </c>
      <c r="C436" s="36" t="s">
        <v>844</v>
      </c>
      <c r="D436" s="32">
        <v>41775</v>
      </c>
      <c r="E436" s="32">
        <v>41908</v>
      </c>
      <c r="F436" s="36" t="s">
        <v>40</v>
      </c>
    </row>
    <row r="437" spans="1:6" ht="40" x14ac:dyDescent="0.25">
      <c r="A437" s="30">
        <v>631</v>
      </c>
      <c r="B437" s="30" t="s">
        <v>839</v>
      </c>
      <c r="C437" s="36" t="s">
        <v>845</v>
      </c>
      <c r="D437" s="32">
        <v>41740</v>
      </c>
      <c r="E437" s="32">
        <v>41805</v>
      </c>
      <c r="F437" s="36" t="s">
        <v>219</v>
      </c>
    </row>
    <row r="438" spans="1:6" ht="20" x14ac:dyDescent="0.25">
      <c r="A438" s="30">
        <v>630</v>
      </c>
      <c r="B438" s="30" t="s">
        <v>846</v>
      </c>
      <c r="C438" s="36" t="s">
        <v>847</v>
      </c>
      <c r="D438" s="32">
        <v>41732</v>
      </c>
      <c r="E438" s="32">
        <v>41912</v>
      </c>
      <c r="F438" s="36" t="s">
        <v>7</v>
      </c>
    </row>
    <row r="439" spans="1:6" ht="40" x14ac:dyDescent="0.25">
      <c r="A439" s="30">
        <v>629</v>
      </c>
      <c r="B439" s="30" t="s">
        <v>848</v>
      </c>
      <c r="C439" s="36" t="s">
        <v>849</v>
      </c>
      <c r="D439" s="32">
        <v>41724</v>
      </c>
      <c r="E439" s="32">
        <v>41876</v>
      </c>
      <c r="F439" s="36" t="s">
        <v>413</v>
      </c>
    </row>
    <row r="440" spans="1:6" ht="40" x14ac:dyDescent="0.25">
      <c r="A440" s="30">
        <v>628</v>
      </c>
      <c r="B440" s="30" t="s">
        <v>131</v>
      </c>
      <c r="C440" s="36" t="s">
        <v>850</v>
      </c>
      <c r="D440" s="32" t="s">
        <v>851</v>
      </c>
      <c r="E440" s="32">
        <v>41908</v>
      </c>
      <c r="F440" s="36" t="s">
        <v>594</v>
      </c>
    </row>
    <row r="441" spans="1:6" ht="40" x14ac:dyDescent="0.25">
      <c r="A441" s="30">
        <v>627</v>
      </c>
      <c r="B441" s="36" t="s">
        <v>852</v>
      </c>
      <c r="C441" s="36" t="s">
        <v>853</v>
      </c>
      <c r="D441" s="32">
        <v>41680</v>
      </c>
      <c r="E441" s="32">
        <v>41830</v>
      </c>
      <c r="F441" s="36" t="s">
        <v>584</v>
      </c>
    </row>
    <row r="442" spans="1:6" ht="60" x14ac:dyDescent="0.25">
      <c r="A442" s="30">
        <v>626</v>
      </c>
      <c r="B442" s="30" t="s">
        <v>854</v>
      </c>
      <c r="C442" s="36" t="s">
        <v>855</v>
      </c>
      <c r="D442" s="32">
        <v>41660</v>
      </c>
      <c r="E442" s="32">
        <v>41811</v>
      </c>
      <c r="F442" s="36" t="s">
        <v>219</v>
      </c>
    </row>
    <row r="443" spans="1:6" ht="40" x14ac:dyDescent="0.25">
      <c r="A443" s="30">
        <v>625</v>
      </c>
      <c r="B443" s="30" t="s">
        <v>856</v>
      </c>
      <c r="C443" s="36" t="s">
        <v>857</v>
      </c>
      <c r="D443" s="32">
        <v>41663</v>
      </c>
      <c r="E443" s="32">
        <v>42234</v>
      </c>
      <c r="F443" s="36" t="s">
        <v>858</v>
      </c>
    </row>
    <row r="444" spans="1:6" ht="60" x14ac:dyDescent="0.25">
      <c r="A444" s="30">
        <v>624</v>
      </c>
      <c r="B444" s="30" t="s">
        <v>35</v>
      </c>
      <c r="C444" s="36" t="s">
        <v>859</v>
      </c>
      <c r="D444" s="32">
        <v>41668</v>
      </c>
      <c r="E444" s="32">
        <v>41733</v>
      </c>
      <c r="F444" s="36" t="s">
        <v>759</v>
      </c>
    </row>
    <row r="445" spans="1:6" ht="100" x14ac:dyDescent="0.25">
      <c r="A445" s="30">
        <v>623</v>
      </c>
      <c r="B445" s="30" t="s">
        <v>421</v>
      </c>
      <c r="C445" s="36" t="s">
        <v>860</v>
      </c>
      <c r="D445" s="32" t="s">
        <v>861</v>
      </c>
      <c r="E445" s="32">
        <v>41745</v>
      </c>
      <c r="F445" s="36" t="s">
        <v>862</v>
      </c>
    </row>
    <row r="446" spans="1:6" ht="80" x14ac:dyDescent="0.25">
      <c r="A446" s="30">
        <v>622</v>
      </c>
      <c r="B446" s="30" t="s">
        <v>863</v>
      </c>
      <c r="C446" s="36" t="s">
        <v>864</v>
      </c>
      <c r="D446" s="32">
        <v>41666</v>
      </c>
      <c r="E446" s="32">
        <v>42120</v>
      </c>
      <c r="F446" s="36" t="s">
        <v>55</v>
      </c>
    </row>
    <row r="447" spans="1:6" ht="40" x14ac:dyDescent="0.25">
      <c r="A447" s="30">
        <v>621</v>
      </c>
      <c r="B447" s="30" t="s">
        <v>11</v>
      </c>
      <c r="C447" s="36" t="s">
        <v>865</v>
      </c>
      <c r="D447" s="32">
        <v>41626</v>
      </c>
      <c r="E447" s="32">
        <v>41866</v>
      </c>
      <c r="F447" s="36" t="s">
        <v>219</v>
      </c>
    </row>
    <row r="448" spans="1:6" ht="40" x14ac:dyDescent="0.25">
      <c r="A448" s="30">
        <v>620</v>
      </c>
      <c r="B448" s="30" t="s">
        <v>11</v>
      </c>
      <c r="C448" s="36" t="s">
        <v>866</v>
      </c>
      <c r="D448" s="32">
        <v>41613</v>
      </c>
      <c r="E448" s="32">
        <v>41824</v>
      </c>
      <c r="F448" s="30" t="s">
        <v>24</v>
      </c>
    </row>
    <row r="449" spans="1:6" ht="80" x14ac:dyDescent="0.25">
      <c r="A449" s="30">
        <v>619</v>
      </c>
      <c r="B449" s="30" t="s">
        <v>11</v>
      </c>
      <c r="C449" s="36" t="s">
        <v>867</v>
      </c>
      <c r="D449" s="32">
        <v>41611</v>
      </c>
      <c r="E449" s="32">
        <v>41851</v>
      </c>
      <c r="F449" s="36" t="s">
        <v>17</v>
      </c>
    </row>
    <row r="450" spans="1:6" ht="40" x14ac:dyDescent="0.25">
      <c r="A450" s="30">
        <v>618</v>
      </c>
      <c r="B450" s="30" t="s">
        <v>868</v>
      </c>
      <c r="C450" s="36" t="s">
        <v>869</v>
      </c>
      <c r="D450" s="32">
        <v>41598</v>
      </c>
      <c r="E450" s="32">
        <v>41839</v>
      </c>
      <c r="F450" s="36" t="s">
        <v>55</v>
      </c>
    </row>
    <row r="451" spans="1:6" ht="60" x14ac:dyDescent="0.25">
      <c r="A451" s="30">
        <v>617</v>
      </c>
      <c r="B451" s="30" t="s">
        <v>870</v>
      </c>
      <c r="C451" s="36" t="s">
        <v>871</v>
      </c>
      <c r="D451" s="32">
        <v>41605</v>
      </c>
      <c r="E451" s="32">
        <v>41775</v>
      </c>
      <c r="F451" s="36" t="s">
        <v>55</v>
      </c>
    </row>
    <row r="452" spans="1:6" ht="40" x14ac:dyDescent="0.25">
      <c r="A452" s="30">
        <v>616</v>
      </c>
      <c r="B452" s="30" t="s">
        <v>233</v>
      </c>
      <c r="C452" s="36" t="s">
        <v>872</v>
      </c>
      <c r="D452" s="32">
        <v>41596</v>
      </c>
      <c r="E452" s="32">
        <v>41851</v>
      </c>
      <c r="F452" s="36" t="s">
        <v>378</v>
      </c>
    </row>
    <row r="453" spans="1:6" ht="100" x14ac:dyDescent="0.25">
      <c r="A453" s="30">
        <v>615</v>
      </c>
      <c r="B453" s="30" t="s">
        <v>339</v>
      </c>
      <c r="C453" s="36" t="s">
        <v>873</v>
      </c>
      <c r="D453" s="32">
        <v>41591</v>
      </c>
      <c r="E453" s="32">
        <v>41942</v>
      </c>
      <c r="F453" s="36" t="s">
        <v>874</v>
      </c>
    </row>
    <row r="454" spans="1:6" ht="60" x14ac:dyDescent="0.25">
      <c r="A454" s="30">
        <v>614</v>
      </c>
      <c r="B454" s="30" t="s">
        <v>11</v>
      </c>
      <c r="C454" s="36" t="s">
        <v>875</v>
      </c>
      <c r="D454" s="32">
        <v>41585</v>
      </c>
      <c r="E454" s="32">
        <v>41851</v>
      </c>
      <c r="F454" s="36" t="s">
        <v>876</v>
      </c>
    </row>
    <row r="455" spans="1:6" ht="60" x14ac:dyDescent="0.25">
      <c r="A455" s="30">
        <v>613</v>
      </c>
      <c r="B455" s="30" t="s">
        <v>652</v>
      </c>
      <c r="C455" s="36" t="s">
        <v>877</v>
      </c>
      <c r="D455" s="32">
        <v>41570</v>
      </c>
      <c r="E455" s="32">
        <v>41712</v>
      </c>
      <c r="F455" s="36" t="s">
        <v>13</v>
      </c>
    </row>
    <row r="456" spans="1:6" ht="60" x14ac:dyDescent="0.25">
      <c r="A456" s="30">
        <v>612</v>
      </c>
      <c r="B456" s="30" t="s">
        <v>878</v>
      </c>
      <c r="C456" s="36" t="s">
        <v>879</v>
      </c>
      <c r="D456" s="32">
        <v>41570</v>
      </c>
      <c r="E456" s="32">
        <v>41692</v>
      </c>
      <c r="F456" s="36" t="s">
        <v>876</v>
      </c>
    </row>
    <row r="457" spans="1:6" ht="40" x14ac:dyDescent="0.25">
      <c r="A457" s="30">
        <v>611</v>
      </c>
      <c r="B457" s="30" t="s">
        <v>880</v>
      </c>
      <c r="C457" s="36" t="s">
        <v>881</v>
      </c>
      <c r="D457" s="32" t="s">
        <v>882</v>
      </c>
      <c r="E457" s="32" t="s">
        <v>14</v>
      </c>
      <c r="F457" s="36" t="s">
        <v>883</v>
      </c>
    </row>
    <row r="458" spans="1:6" ht="40" x14ac:dyDescent="0.25">
      <c r="A458" s="30">
        <v>610</v>
      </c>
      <c r="B458" s="30" t="s">
        <v>884</v>
      </c>
      <c r="C458" s="36" t="s">
        <v>885</v>
      </c>
      <c r="D458" s="32">
        <v>41575</v>
      </c>
      <c r="E458" s="32">
        <v>41759</v>
      </c>
      <c r="F458" s="36" t="s">
        <v>886</v>
      </c>
    </row>
    <row r="459" spans="1:6" ht="60" x14ac:dyDescent="0.25">
      <c r="A459" s="30">
        <v>609</v>
      </c>
      <c r="B459" s="30" t="s">
        <v>421</v>
      </c>
      <c r="C459" s="36" t="s">
        <v>887</v>
      </c>
      <c r="D459" s="32">
        <v>41557</v>
      </c>
      <c r="E459" s="32">
        <v>42652</v>
      </c>
      <c r="F459" s="36" t="s">
        <v>876</v>
      </c>
    </row>
    <row r="460" spans="1:6" ht="40" x14ac:dyDescent="0.25">
      <c r="A460" s="30">
        <v>608</v>
      </c>
      <c r="B460" s="30" t="s">
        <v>652</v>
      </c>
      <c r="C460" s="36" t="s">
        <v>888</v>
      </c>
      <c r="D460" s="32"/>
      <c r="E460" s="32" t="s">
        <v>889</v>
      </c>
      <c r="F460" s="36" t="s">
        <v>759</v>
      </c>
    </row>
    <row r="461" spans="1:6" ht="60" x14ac:dyDescent="0.25">
      <c r="A461" s="30">
        <v>607</v>
      </c>
      <c r="B461" s="30" t="s">
        <v>890</v>
      </c>
      <c r="C461" s="36" t="s">
        <v>891</v>
      </c>
      <c r="D461" s="32">
        <v>41529</v>
      </c>
      <c r="E461" s="32" t="s">
        <v>892</v>
      </c>
      <c r="F461" s="36" t="s">
        <v>623</v>
      </c>
    </row>
    <row r="462" spans="1:6" ht="40" x14ac:dyDescent="0.25">
      <c r="A462" s="30">
        <v>606</v>
      </c>
      <c r="B462" s="30" t="s">
        <v>86</v>
      </c>
      <c r="C462" s="36" t="s">
        <v>893</v>
      </c>
      <c r="D462" s="32">
        <v>41526</v>
      </c>
      <c r="E462" s="32">
        <v>41744</v>
      </c>
      <c r="F462" s="36" t="s">
        <v>17</v>
      </c>
    </row>
    <row r="463" spans="1:6" ht="40" x14ac:dyDescent="0.25">
      <c r="A463" s="30">
        <v>605</v>
      </c>
      <c r="B463" s="30" t="s">
        <v>894</v>
      </c>
      <c r="C463" s="36" t="s">
        <v>895</v>
      </c>
      <c r="D463" s="32">
        <v>41514</v>
      </c>
      <c r="E463" s="32">
        <v>41639</v>
      </c>
      <c r="F463" s="36" t="s">
        <v>55</v>
      </c>
    </row>
    <row r="464" spans="1:6" ht="60" x14ac:dyDescent="0.25">
      <c r="A464" s="30">
        <v>604</v>
      </c>
      <c r="B464" s="30" t="s">
        <v>896</v>
      </c>
      <c r="C464" s="36" t="s">
        <v>897</v>
      </c>
      <c r="D464" s="32" t="s">
        <v>898</v>
      </c>
      <c r="E464" s="32" t="s">
        <v>899</v>
      </c>
      <c r="F464" s="36" t="s">
        <v>13</v>
      </c>
    </row>
    <row r="465" spans="1:6" ht="60" x14ac:dyDescent="0.25">
      <c r="A465" s="30">
        <v>603</v>
      </c>
      <c r="B465" s="30" t="s">
        <v>77</v>
      </c>
      <c r="C465" s="36" t="s">
        <v>900</v>
      </c>
      <c r="D465" s="32">
        <v>41513</v>
      </c>
      <c r="E465" s="32">
        <v>41698</v>
      </c>
      <c r="F465" s="36" t="s">
        <v>623</v>
      </c>
    </row>
    <row r="466" spans="1:6" ht="40" x14ac:dyDescent="0.25">
      <c r="A466" s="30">
        <v>602</v>
      </c>
      <c r="B466" s="30" t="s">
        <v>901</v>
      </c>
      <c r="C466" s="36" t="s">
        <v>902</v>
      </c>
      <c r="D466" s="32">
        <v>41507</v>
      </c>
      <c r="E466" s="32">
        <v>41623</v>
      </c>
      <c r="F466" s="36" t="s">
        <v>820</v>
      </c>
    </row>
    <row r="467" spans="1:6" ht="40" x14ac:dyDescent="0.25">
      <c r="A467" s="30">
        <v>601</v>
      </c>
      <c r="B467" s="30" t="s">
        <v>903</v>
      </c>
      <c r="C467" s="36" t="s">
        <v>904</v>
      </c>
      <c r="D467" s="32" t="s">
        <v>905</v>
      </c>
      <c r="E467" s="32" t="s">
        <v>906</v>
      </c>
      <c r="F467" s="31" t="s">
        <v>82</v>
      </c>
    </row>
    <row r="468" spans="1:6" ht="40" x14ac:dyDescent="0.25">
      <c r="A468" s="30">
        <v>600</v>
      </c>
      <c r="B468" s="30" t="s">
        <v>894</v>
      </c>
      <c r="C468" s="36" t="s">
        <v>907</v>
      </c>
      <c r="D468" s="32">
        <v>41491</v>
      </c>
      <c r="E468" s="32">
        <v>41608</v>
      </c>
      <c r="F468" s="31" t="s">
        <v>578</v>
      </c>
    </row>
    <row r="469" spans="1:6" ht="60" x14ac:dyDescent="0.25">
      <c r="A469" s="30">
        <v>599</v>
      </c>
      <c r="B469" s="30" t="s">
        <v>11</v>
      </c>
      <c r="C469" s="36" t="s">
        <v>908</v>
      </c>
      <c r="D469" s="32">
        <v>41508</v>
      </c>
      <c r="E469" s="32">
        <v>41639</v>
      </c>
      <c r="F469" s="31" t="s">
        <v>219</v>
      </c>
    </row>
    <row r="470" spans="1:6" ht="40" x14ac:dyDescent="0.25">
      <c r="A470" s="30">
        <v>598</v>
      </c>
      <c r="B470" s="30" t="s">
        <v>909</v>
      </c>
      <c r="C470" s="36" t="s">
        <v>910</v>
      </c>
      <c r="D470" s="32">
        <v>41542</v>
      </c>
      <c r="E470" s="32">
        <v>41639</v>
      </c>
      <c r="F470" s="31" t="s">
        <v>219</v>
      </c>
    </row>
    <row r="471" spans="1:6" ht="40" x14ac:dyDescent="0.25">
      <c r="A471" s="30">
        <v>597</v>
      </c>
      <c r="B471" s="30" t="s">
        <v>911</v>
      </c>
      <c r="C471" s="36" t="s">
        <v>912</v>
      </c>
      <c r="D471" s="32">
        <v>41535</v>
      </c>
      <c r="E471" s="32">
        <v>41713</v>
      </c>
      <c r="F471" s="30" t="s">
        <v>24</v>
      </c>
    </row>
    <row r="472" spans="1:6" ht="40" x14ac:dyDescent="0.25">
      <c r="A472" s="30">
        <v>596</v>
      </c>
      <c r="B472" s="30" t="s">
        <v>913</v>
      </c>
      <c r="C472" s="36" t="s">
        <v>914</v>
      </c>
      <c r="D472" s="32">
        <v>41494</v>
      </c>
      <c r="E472" s="32">
        <v>41647</v>
      </c>
      <c r="F472" s="31" t="s">
        <v>82</v>
      </c>
    </row>
    <row r="473" spans="1:6" ht="80" x14ac:dyDescent="0.25">
      <c r="A473" s="30">
        <v>595</v>
      </c>
      <c r="B473" s="30" t="s">
        <v>35</v>
      </c>
      <c r="C473" s="36" t="s">
        <v>915</v>
      </c>
      <c r="D473" s="32" t="s">
        <v>916</v>
      </c>
      <c r="E473" s="32" t="s">
        <v>14</v>
      </c>
      <c r="F473" s="31" t="s">
        <v>876</v>
      </c>
    </row>
    <row r="474" spans="1:6" ht="80" x14ac:dyDescent="0.25">
      <c r="A474" s="30">
        <v>594</v>
      </c>
      <c r="B474" s="30" t="s">
        <v>917</v>
      </c>
      <c r="C474" s="36" t="s">
        <v>918</v>
      </c>
      <c r="D474" s="32" t="s">
        <v>919</v>
      </c>
      <c r="E474" s="32">
        <v>41818</v>
      </c>
      <c r="F474" s="36" t="s">
        <v>876</v>
      </c>
    </row>
    <row r="475" spans="1:6" ht="60" x14ac:dyDescent="0.25">
      <c r="A475" s="30">
        <v>593</v>
      </c>
      <c r="B475" s="30" t="s">
        <v>15</v>
      </c>
      <c r="C475" s="36" t="s">
        <v>920</v>
      </c>
      <c r="D475" s="32">
        <v>41437</v>
      </c>
      <c r="E475" s="32">
        <v>41744</v>
      </c>
      <c r="F475" s="36" t="s">
        <v>921</v>
      </c>
    </row>
    <row r="476" spans="1:6" ht="40" x14ac:dyDescent="0.25">
      <c r="A476" s="30">
        <v>592</v>
      </c>
      <c r="B476" s="30" t="s">
        <v>922</v>
      </c>
      <c r="C476" s="36" t="s">
        <v>923</v>
      </c>
      <c r="D476" s="32" t="s">
        <v>924</v>
      </c>
      <c r="E476" s="32" t="s">
        <v>925</v>
      </c>
      <c r="F476" s="36" t="s">
        <v>306</v>
      </c>
    </row>
    <row r="477" spans="1:6" ht="40" x14ac:dyDescent="0.25">
      <c r="A477" s="30">
        <v>591</v>
      </c>
      <c r="B477" s="30" t="s">
        <v>926</v>
      </c>
      <c r="C477" s="36" t="s">
        <v>927</v>
      </c>
      <c r="D477" s="32">
        <v>41429</v>
      </c>
      <c r="E477" s="32">
        <v>41584</v>
      </c>
      <c r="F477" s="36" t="s">
        <v>584</v>
      </c>
    </row>
    <row r="478" spans="1:6" ht="40" x14ac:dyDescent="0.25">
      <c r="A478" s="30">
        <v>590</v>
      </c>
      <c r="B478" s="30" t="s">
        <v>928</v>
      </c>
      <c r="C478" s="36" t="s">
        <v>929</v>
      </c>
      <c r="D478" s="32">
        <v>41463</v>
      </c>
      <c r="E478" s="32">
        <v>41639</v>
      </c>
      <c r="F478" s="36" t="s">
        <v>883</v>
      </c>
    </row>
    <row r="479" spans="1:6" ht="40" x14ac:dyDescent="0.25">
      <c r="A479" s="30">
        <v>589</v>
      </c>
      <c r="B479" s="30" t="s">
        <v>930</v>
      </c>
      <c r="C479" s="36" t="s">
        <v>931</v>
      </c>
      <c r="D479" s="32">
        <v>41450</v>
      </c>
      <c r="E479" s="32">
        <v>41578</v>
      </c>
      <c r="F479" s="36" t="s">
        <v>306</v>
      </c>
    </row>
    <row r="480" spans="1:6" ht="20" x14ac:dyDescent="0.25">
      <c r="A480" s="30">
        <v>588</v>
      </c>
      <c r="B480" s="30" t="s">
        <v>932</v>
      </c>
      <c r="C480" s="36" t="s">
        <v>933</v>
      </c>
      <c r="D480" s="32"/>
      <c r="E480" s="32"/>
      <c r="F480" s="30"/>
    </row>
    <row r="481" spans="1:6" ht="40" x14ac:dyDescent="0.25">
      <c r="A481" s="30">
        <v>587</v>
      </c>
      <c r="B481" s="30" t="s">
        <v>934</v>
      </c>
      <c r="C481" s="36" t="s">
        <v>935</v>
      </c>
      <c r="D481" s="32">
        <v>41408</v>
      </c>
      <c r="E481" s="32">
        <v>41516</v>
      </c>
      <c r="F481" s="36" t="s">
        <v>759</v>
      </c>
    </row>
    <row r="482" spans="1:6" ht="40" x14ac:dyDescent="0.25">
      <c r="A482" s="30">
        <v>586</v>
      </c>
      <c r="B482" s="30" t="s">
        <v>486</v>
      </c>
      <c r="C482" s="36" t="s">
        <v>936</v>
      </c>
      <c r="D482" s="32">
        <v>41365</v>
      </c>
      <c r="E482" s="32">
        <v>41487</v>
      </c>
      <c r="F482" s="36" t="s">
        <v>82</v>
      </c>
    </row>
    <row r="483" spans="1:6" ht="40" x14ac:dyDescent="0.25">
      <c r="A483" s="30">
        <v>585</v>
      </c>
      <c r="B483" s="30" t="s">
        <v>30</v>
      </c>
      <c r="C483" s="36" t="s">
        <v>937</v>
      </c>
      <c r="D483" s="32">
        <v>41386</v>
      </c>
      <c r="E483" s="32">
        <v>41599</v>
      </c>
      <c r="F483" s="32"/>
    </row>
    <row r="484" spans="1:6" ht="40" x14ac:dyDescent="0.25">
      <c r="A484" s="30">
        <v>584</v>
      </c>
      <c r="B484" s="30" t="s">
        <v>938</v>
      </c>
      <c r="C484" s="36" t="s">
        <v>939</v>
      </c>
      <c r="D484" s="32">
        <v>41376</v>
      </c>
      <c r="E484" s="32">
        <v>41606</v>
      </c>
      <c r="F484" s="36" t="s">
        <v>7</v>
      </c>
    </row>
    <row r="485" spans="1:6" ht="60" x14ac:dyDescent="0.25">
      <c r="A485" s="30">
        <v>583</v>
      </c>
      <c r="B485" s="30" t="s">
        <v>480</v>
      </c>
      <c r="C485" s="36" t="s">
        <v>940</v>
      </c>
      <c r="D485" s="32">
        <v>41375</v>
      </c>
      <c r="E485" s="32">
        <v>41628</v>
      </c>
      <c r="F485" s="36" t="s">
        <v>306</v>
      </c>
    </row>
    <row r="486" spans="1:6" ht="60" x14ac:dyDescent="0.25">
      <c r="A486" s="30">
        <v>582</v>
      </c>
      <c r="B486" s="30" t="s">
        <v>423</v>
      </c>
      <c r="C486" s="36" t="s">
        <v>941</v>
      </c>
      <c r="D486" s="32"/>
      <c r="E486" s="32"/>
      <c r="F486" s="36" t="s">
        <v>219</v>
      </c>
    </row>
    <row r="487" spans="1:6" ht="60" x14ac:dyDescent="0.25">
      <c r="A487" s="30">
        <v>581</v>
      </c>
      <c r="B487" s="30" t="s">
        <v>15</v>
      </c>
      <c r="C487" s="36" t="s">
        <v>942</v>
      </c>
      <c r="D487" s="32">
        <v>41345</v>
      </c>
      <c r="E487" s="32">
        <v>41590</v>
      </c>
      <c r="F487" s="30" t="s">
        <v>24</v>
      </c>
    </row>
    <row r="488" spans="1:6" ht="20" x14ac:dyDescent="0.25">
      <c r="A488" s="30">
        <v>580</v>
      </c>
      <c r="B488" s="30" t="s">
        <v>943</v>
      </c>
      <c r="C488" s="36" t="s">
        <v>944</v>
      </c>
      <c r="D488" s="32"/>
      <c r="E488" s="32"/>
      <c r="F488" s="36" t="s">
        <v>7</v>
      </c>
    </row>
    <row r="489" spans="1:6" ht="60" x14ac:dyDescent="0.25">
      <c r="A489" s="30">
        <v>579</v>
      </c>
      <c r="B489" s="30" t="s">
        <v>606</v>
      </c>
      <c r="C489" s="36" t="s">
        <v>945</v>
      </c>
      <c r="D489" s="32">
        <v>41367</v>
      </c>
      <c r="E489" s="32">
        <v>41550</v>
      </c>
      <c r="F489" s="36" t="s">
        <v>82</v>
      </c>
    </row>
    <row r="490" spans="1:6" ht="60" x14ac:dyDescent="0.25">
      <c r="A490" s="30">
        <v>578</v>
      </c>
      <c r="B490" s="30" t="s">
        <v>946</v>
      </c>
      <c r="C490" s="36" t="s">
        <v>947</v>
      </c>
      <c r="D490" s="32"/>
      <c r="E490" s="32"/>
      <c r="F490" s="36" t="s">
        <v>876</v>
      </c>
    </row>
    <row r="491" spans="1:6" ht="60" x14ac:dyDescent="0.25">
      <c r="A491" s="30">
        <v>577</v>
      </c>
      <c r="B491" s="30" t="s">
        <v>652</v>
      </c>
      <c r="C491" s="36" t="s">
        <v>948</v>
      </c>
      <c r="D491" s="32">
        <v>41277</v>
      </c>
      <c r="E491" s="32" t="s">
        <v>949</v>
      </c>
      <c r="F491" s="36" t="s">
        <v>876</v>
      </c>
    </row>
    <row r="492" spans="1:6" ht="40" x14ac:dyDescent="0.25">
      <c r="A492" s="30">
        <v>576</v>
      </c>
      <c r="B492" s="30" t="s">
        <v>950</v>
      </c>
      <c r="C492" s="36" t="s">
        <v>951</v>
      </c>
      <c r="D492" s="32" t="s">
        <v>952</v>
      </c>
      <c r="E492" s="32"/>
      <c r="F492" s="36" t="s">
        <v>623</v>
      </c>
    </row>
    <row r="493" spans="1:6" ht="60" x14ac:dyDescent="0.25">
      <c r="A493" s="30">
        <v>575</v>
      </c>
      <c r="B493" s="30" t="s">
        <v>71</v>
      </c>
      <c r="C493" s="36" t="s">
        <v>953</v>
      </c>
      <c r="D493" s="32">
        <v>41274</v>
      </c>
      <c r="E493" s="32">
        <v>41639</v>
      </c>
      <c r="F493" s="36" t="s">
        <v>954</v>
      </c>
    </row>
    <row r="494" spans="1:6" ht="60" x14ac:dyDescent="0.25">
      <c r="A494" s="30">
        <v>574</v>
      </c>
      <c r="B494" s="30" t="s">
        <v>25</v>
      </c>
      <c r="C494" s="36" t="s">
        <v>955</v>
      </c>
      <c r="D494" s="32">
        <v>41260</v>
      </c>
      <c r="E494" s="32">
        <v>41365</v>
      </c>
      <c r="F494" s="36" t="s">
        <v>626</v>
      </c>
    </row>
    <row r="495" spans="1:6" ht="60" x14ac:dyDescent="0.25">
      <c r="A495" s="30">
        <v>573</v>
      </c>
      <c r="B495" s="30" t="s">
        <v>956</v>
      </c>
      <c r="C495" s="36" t="s">
        <v>957</v>
      </c>
      <c r="D495" s="32" t="s">
        <v>958</v>
      </c>
      <c r="E495" s="32">
        <v>41624</v>
      </c>
      <c r="F495" s="36" t="s">
        <v>623</v>
      </c>
    </row>
    <row r="496" spans="1:6" ht="40" x14ac:dyDescent="0.25">
      <c r="A496" s="30">
        <v>572</v>
      </c>
      <c r="B496" s="30" t="s">
        <v>959</v>
      </c>
      <c r="C496" s="36" t="s">
        <v>960</v>
      </c>
      <c r="D496" s="32" t="s">
        <v>958</v>
      </c>
      <c r="E496" s="32">
        <v>41609</v>
      </c>
      <c r="F496" s="36" t="s">
        <v>17</v>
      </c>
    </row>
    <row r="497" spans="1:6" ht="60" x14ac:dyDescent="0.25">
      <c r="A497" s="30">
        <v>571</v>
      </c>
      <c r="B497" s="30" t="s">
        <v>233</v>
      </c>
      <c r="C497" s="36" t="s">
        <v>961</v>
      </c>
      <c r="D497" s="32">
        <v>41250</v>
      </c>
      <c r="E497" s="32">
        <v>41584</v>
      </c>
      <c r="F497" s="36" t="s">
        <v>962</v>
      </c>
    </row>
    <row r="498" spans="1:6" ht="80" x14ac:dyDescent="0.25">
      <c r="A498" s="30">
        <v>570</v>
      </c>
      <c r="B498" s="30" t="s">
        <v>798</v>
      </c>
      <c r="C498" s="36" t="s">
        <v>963</v>
      </c>
      <c r="D498" s="32">
        <v>41207</v>
      </c>
      <c r="E498" s="32"/>
      <c r="F498" s="30" t="s">
        <v>801</v>
      </c>
    </row>
    <row r="499" spans="1:6" ht="60" x14ac:dyDescent="0.25">
      <c r="A499" s="30">
        <v>569</v>
      </c>
      <c r="B499" s="30" t="s">
        <v>610</v>
      </c>
      <c r="C499" s="36" t="s">
        <v>964</v>
      </c>
      <c r="D499" s="32">
        <v>41235</v>
      </c>
      <c r="E499" s="32">
        <v>41332</v>
      </c>
      <c r="F499" s="36" t="s">
        <v>965</v>
      </c>
    </row>
    <row r="500" spans="1:6" ht="80" x14ac:dyDescent="0.25">
      <c r="A500" s="30">
        <v>568</v>
      </c>
      <c r="B500" s="30" t="s">
        <v>233</v>
      </c>
      <c r="C500" s="36" t="s">
        <v>966</v>
      </c>
      <c r="D500" s="32">
        <v>41246</v>
      </c>
      <c r="E500" s="32">
        <v>41517</v>
      </c>
      <c r="F500" s="36" t="s">
        <v>306</v>
      </c>
    </row>
    <row r="501" spans="1:6" ht="40" x14ac:dyDescent="0.25">
      <c r="A501" s="30">
        <v>567</v>
      </c>
      <c r="B501" s="30" t="s">
        <v>967</v>
      </c>
      <c r="C501" s="36" t="s">
        <v>968</v>
      </c>
      <c r="D501" s="32">
        <v>41239</v>
      </c>
      <c r="E501" s="32">
        <v>41359</v>
      </c>
      <c r="F501" s="36" t="s">
        <v>759</v>
      </c>
    </row>
    <row r="502" spans="1:6" ht="80" x14ac:dyDescent="0.25">
      <c r="A502" s="30">
        <v>566</v>
      </c>
      <c r="B502" s="30" t="s">
        <v>969</v>
      </c>
      <c r="C502" s="36" t="s">
        <v>970</v>
      </c>
      <c r="D502" s="32"/>
      <c r="E502" s="32"/>
      <c r="F502" s="36" t="s">
        <v>759</v>
      </c>
    </row>
    <row r="503" spans="1:6" ht="60" x14ac:dyDescent="0.25">
      <c r="A503" s="30">
        <v>565</v>
      </c>
      <c r="B503" s="30" t="s">
        <v>971</v>
      </c>
      <c r="C503" s="36" t="s">
        <v>972</v>
      </c>
      <c r="D503" s="32"/>
      <c r="E503" s="32"/>
      <c r="F503" s="30" t="s">
        <v>973</v>
      </c>
    </row>
    <row r="504" spans="1:6" ht="40" x14ac:dyDescent="0.25">
      <c r="A504" s="30">
        <v>564</v>
      </c>
      <c r="B504" s="30" t="s">
        <v>974</v>
      </c>
      <c r="C504" s="36" t="s">
        <v>975</v>
      </c>
      <c r="D504" s="32">
        <v>41153</v>
      </c>
      <c r="E504" s="32">
        <v>41183</v>
      </c>
      <c r="F504" s="36" t="s">
        <v>759</v>
      </c>
    </row>
    <row r="505" spans="1:6" ht="40" x14ac:dyDescent="0.25">
      <c r="A505" s="30">
        <v>563</v>
      </c>
      <c r="B505" s="30" t="s">
        <v>86</v>
      </c>
      <c r="C505" s="36" t="s">
        <v>976</v>
      </c>
      <c r="D505" s="32">
        <v>41179</v>
      </c>
      <c r="E505" s="32">
        <v>41364</v>
      </c>
      <c r="F505" s="36" t="s">
        <v>82</v>
      </c>
    </row>
    <row r="506" spans="1:6" ht="60" x14ac:dyDescent="0.25">
      <c r="A506" s="30">
        <v>562</v>
      </c>
      <c r="B506" s="30" t="s">
        <v>977</v>
      </c>
      <c r="C506" s="36" t="s">
        <v>978</v>
      </c>
      <c r="D506" s="32">
        <v>41162</v>
      </c>
      <c r="E506" s="32">
        <v>41404</v>
      </c>
      <c r="F506" s="36" t="s">
        <v>954</v>
      </c>
    </row>
    <row r="507" spans="1:6" ht="40" x14ac:dyDescent="0.25">
      <c r="A507" s="30">
        <v>561</v>
      </c>
      <c r="B507" s="30" t="s">
        <v>979</v>
      </c>
      <c r="C507" s="36" t="s">
        <v>980</v>
      </c>
      <c r="D507" s="32">
        <v>41163</v>
      </c>
      <c r="E507" s="32">
        <v>41260</v>
      </c>
      <c r="F507" s="36" t="s">
        <v>981</v>
      </c>
    </row>
    <row r="508" spans="1:6" ht="80" x14ac:dyDescent="0.25">
      <c r="A508" s="30">
        <v>560</v>
      </c>
      <c r="B508" s="30" t="s">
        <v>982</v>
      </c>
      <c r="C508" s="36" t="s">
        <v>983</v>
      </c>
      <c r="D508" s="32">
        <v>41124</v>
      </c>
      <c r="E508" s="32">
        <v>41445</v>
      </c>
      <c r="F508" s="36" t="s">
        <v>178</v>
      </c>
    </row>
    <row r="509" spans="1:6" ht="40" x14ac:dyDescent="0.25">
      <c r="A509" s="30">
        <v>559</v>
      </c>
      <c r="B509" s="30" t="s">
        <v>913</v>
      </c>
      <c r="C509" s="36" t="s">
        <v>984</v>
      </c>
      <c r="D509" s="32">
        <v>41145</v>
      </c>
      <c r="E509" s="32">
        <v>41274</v>
      </c>
      <c r="F509" s="36" t="s">
        <v>82</v>
      </c>
    </row>
    <row r="510" spans="1:6" ht="40" x14ac:dyDescent="0.25">
      <c r="A510" s="30">
        <v>558</v>
      </c>
      <c r="B510" s="30" t="s">
        <v>985</v>
      </c>
      <c r="C510" s="36" t="s">
        <v>986</v>
      </c>
      <c r="D510" s="32">
        <v>41211</v>
      </c>
      <c r="E510" s="32">
        <v>41270</v>
      </c>
      <c r="F510" s="36" t="s">
        <v>834</v>
      </c>
    </row>
    <row r="511" spans="1:6" ht="60" x14ac:dyDescent="0.25">
      <c r="A511" s="30">
        <v>557</v>
      </c>
      <c r="B511" s="30" t="s">
        <v>987</v>
      </c>
      <c r="C511" s="36" t="s">
        <v>988</v>
      </c>
      <c r="D511" s="32">
        <v>41043</v>
      </c>
      <c r="E511" s="32">
        <v>41304</v>
      </c>
      <c r="F511" s="36" t="s">
        <v>306</v>
      </c>
    </row>
    <row r="512" spans="1:6" ht="80" x14ac:dyDescent="0.25">
      <c r="A512" s="30">
        <v>556</v>
      </c>
      <c r="B512" s="30" t="s">
        <v>989</v>
      </c>
      <c r="C512" s="36" t="s">
        <v>990</v>
      </c>
      <c r="D512" s="32" t="s">
        <v>991</v>
      </c>
      <c r="E512" s="32">
        <v>42917</v>
      </c>
      <c r="F512" s="31" t="s">
        <v>992</v>
      </c>
    </row>
    <row r="513" spans="1:6" ht="60" x14ac:dyDescent="0.25">
      <c r="A513" s="30">
        <v>555</v>
      </c>
      <c r="B513" s="30" t="s">
        <v>993</v>
      </c>
      <c r="C513" s="36" t="s">
        <v>994</v>
      </c>
      <c r="D513" s="32">
        <v>41062</v>
      </c>
      <c r="E513" s="32">
        <v>41170</v>
      </c>
      <c r="F513" s="36" t="s">
        <v>306</v>
      </c>
    </row>
    <row r="514" spans="1:6" ht="60" x14ac:dyDescent="0.25">
      <c r="A514" s="30">
        <v>554</v>
      </c>
      <c r="B514" s="30" t="s">
        <v>995</v>
      </c>
      <c r="C514" s="36" t="s">
        <v>996</v>
      </c>
      <c r="D514" s="32">
        <v>41000</v>
      </c>
      <c r="E514" s="32">
        <v>41273</v>
      </c>
      <c r="F514" s="36" t="s">
        <v>17</v>
      </c>
    </row>
    <row r="515" spans="1:6" ht="60" x14ac:dyDescent="0.25">
      <c r="A515" s="30">
        <v>553</v>
      </c>
      <c r="B515" s="30" t="s">
        <v>997</v>
      </c>
      <c r="C515" s="36" t="s">
        <v>998</v>
      </c>
      <c r="D515" s="32">
        <v>41000</v>
      </c>
      <c r="E515" s="32">
        <v>41152</v>
      </c>
      <c r="F515" s="36" t="s">
        <v>306</v>
      </c>
    </row>
    <row r="516" spans="1:6" ht="140" x14ac:dyDescent="0.25">
      <c r="A516" s="30">
        <v>552</v>
      </c>
      <c r="B516" s="30" t="s">
        <v>999</v>
      </c>
      <c r="C516" s="36" t="s">
        <v>1000</v>
      </c>
      <c r="D516" s="32">
        <v>41008</v>
      </c>
      <c r="E516" s="32">
        <v>41099</v>
      </c>
      <c r="F516" s="36" t="s">
        <v>7</v>
      </c>
    </row>
    <row r="517" spans="1:6" ht="120" x14ac:dyDescent="0.25">
      <c r="A517" s="30">
        <v>551</v>
      </c>
      <c r="B517" s="30" t="s">
        <v>1001</v>
      </c>
      <c r="C517" s="36" t="s">
        <v>1002</v>
      </c>
      <c r="D517" s="32">
        <v>40984</v>
      </c>
      <c r="E517" s="32">
        <v>41072</v>
      </c>
      <c r="F517" s="36" t="s">
        <v>1003</v>
      </c>
    </row>
    <row r="518" spans="1:6" ht="140" x14ac:dyDescent="0.25">
      <c r="A518" s="30">
        <v>550</v>
      </c>
      <c r="B518" s="30" t="s">
        <v>999</v>
      </c>
      <c r="C518" s="36" t="s">
        <v>1004</v>
      </c>
      <c r="D518" s="32">
        <v>40984</v>
      </c>
      <c r="E518" s="32">
        <v>41090</v>
      </c>
      <c r="F518" s="36" t="s">
        <v>834</v>
      </c>
    </row>
    <row r="519" spans="1:6" ht="80" x14ac:dyDescent="0.25">
      <c r="A519" s="30">
        <v>549</v>
      </c>
      <c r="B519" s="30" t="s">
        <v>1005</v>
      </c>
      <c r="C519" s="36" t="s">
        <v>1006</v>
      </c>
      <c r="D519" s="32">
        <v>40980</v>
      </c>
      <c r="E519" s="32">
        <v>41114</v>
      </c>
      <c r="F519" s="36" t="s">
        <v>1007</v>
      </c>
    </row>
    <row r="520" spans="1:6" ht="60" x14ac:dyDescent="0.25">
      <c r="A520" s="30">
        <v>548</v>
      </c>
      <c r="B520" s="30" t="s">
        <v>592</v>
      </c>
      <c r="C520" s="36" t="s">
        <v>1008</v>
      </c>
      <c r="D520" s="32">
        <v>40968</v>
      </c>
      <c r="E520" s="32">
        <v>41181</v>
      </c>
      <c r="F520" s="36" t="s">
        <v>17</v>
      </c>
    </row>
    <row r="521" spans="1:6" ht="60" x14ac:dyDescent="0.25">
      <c r="A521" s="30">
        <v>547</v>
      </c>
      <c r="B521" s="30" t="s">
        <v>1009</v>
      </c>
      <c r="C521" s="36" t="s">
        <v>1010</v>
      </c>
      <c r="D521" s="32">
        <v>40968</v>
      </c>
      <c r="E521" s="32">
        <v>41109</v>
      </c>
      <c r="F521" s="36" t="s">
        <v>759</v>
      </c>
    </row>
    <row r="522" spans="1:6" ht="40" x14ac:dyDescent="0.25">
      <c r="A522" s="30">
        <v>546</v>
      </c>
      <c r="B522" s="30" t="s">
        <v>1011</v>
      </c>
      <c r="C522" s="36" t="s">
        <v>1012</v>
      </c>
      <c r="D522" s="32">
        <v>40924</v>
      </c>
      <c r="E522" s="32">
        <v>40983</v>
      </c>
      <c r="F522" s="36" t="s">
        <v>1013</v>
      </c>
    </row>
    <row r="523" spans="1:6" ht="40" x14ac:dyDescent="0.25">
      <c r="A523" s="30">
        <v>545</v>
      </c>
      <c r="B523" s="30" t="s">
        <v>1014</v>
      </c>
      <c r="C523" s="36" t="s">
        <v>1015</v>
      </c>
      <c r="D523" s="32"/>
      <c r="E523" s="32"/>
      <c r="F523" s="36" t="s">
        <v>1016</v>
      </c>
    </row>
    <row r="524" spans="1:6" ht="60" x14ac:dyDescent="0.25">
      <c r="A524" s="30">
        <v>544</v>
      </c>
      <c r="B524" s="30" t="s">
        <v>1017</v>
      </c>
      <c r="C524" s="36" t="s">
        <v>1018</v>
      </c>
      <c r="D524" s="32">
        <v>40903</v>
      </c>
      <c r="E524" s="32">
        <v>41147</v>
      </c>
      <c r="F524" s="36" t="s">
        <v>1019</v>
      </c>
    </row>
    <row r="525" spans="1:6" ht="100" x14ac:dyDescent="0.25">
      <c r="A525" s="30">
        <v>543</v>
      </c>
      <c r="B525" s="30" t="s">
        <v>1020</v>
      </c>
      <c r="C525" s="36" t="s">
        <v>1021</v>
      </c>
      <c r="D525" s="32">
        <v>40900</v>
      </c>
      <c r="E525" s="32">
        <v>41052</v>
      </c>
      <c r="F525" s="36" t="s">
        <v>7</v>
      </c>
    </row>
    <row r="526" spans="1:6" ht="40" x14ac:dyDescent="0.25">
      <c r="A526" s="30">
        <v>542</v>
      </c>
      <c r="B526" s="30" t="s">
        <v>1022</v>
      </c>
      <c r="C526" s="36" t="s">
        <v>1023</v>
      </c>
      <c r="D526" s="32">
        <v>40907</v>
      </c>
      <c r="E526" s="32">
        <v>41274</v>
      </c>
      <c r="F526" s="36" t="s">
        <v>789</v>
      </c>
    </row>
    <row r="527" spans="1:6" ht="20" x14ac:dyDescent="0.25">
      <c r="A527" s="30">
        <v>541</v>
      </c>
      <c r="B527" s="30" t="s">
        <v>233</v>
      </c>
      <c r="C527" s="36" t="s">
        <v>1024</v>
      </c>
      <c r="D527" s="32">
        <v>40900</v>
      </c>
      <c r="E527" s="32">
        <v>41022</v>
      </c>
      <c r="F527" s="36" t="s">
        <v>1025</v>
      </c>
    </row>
    <row r="528" spans="1:6" ht="40" x14ac:dyDescent="0.25">
      <c r="A528" s="30">
        <v>540</v>
      </c>
      <c r="B528" s="30" t="s">
        <v>233</v>
      </c>
      <c r="C528" s="36" t="s">
        <v>1026</v>
      </c>
      <c r="D528" s="32">
        <v>40863</v>
      </c>
      <c r="E528" s="32">
        <v>41076</v>
      </c>
      <c r="F528" s="36" t="s">
        <v>17</v>
      </c>
    </row>
    <row r="529" spans="1:6" ht="40" x14ac:dyDescent="0.25">
      <c r="A529" s="30">
        <v>539</v>
      </c>
      <c r="B529" s="30" t="s">
        <v>11</v>
      </c>
      <c r="C529" s="36" t="s">
        <v>1027</v>
      </c>
      <c r="D529" s="32">
        <v>40892</v>
      </c>
      <c r="E529" s="32">
        <v>41136</v>
      </c>
      <c r="F529" s="36" t="s">
        <v>876</v>
      </c>
    </row>
    <row r="530" spans="1:6" ht="60" x14ac:dyDescent="0.25">
      <c r="A530" s="30">
        <v>538</v>
      </c>
      <c r="B530" s="30" t="s">
        <v>233</v>
      </c>
      <c r="C530" s="36" t="s">
        <v>1028</v>
      </c>
      <c r="D530" s="32">
        <v>40898</v>
      </c>
      <c r="E530" s="32">
        <v>41142</v>
      </c>
      <c r="F530" s="36" t="s">
        <v>17</v>
      </c>
    </row>
    <row r="531" spans="1:6" ht="80" x14ac:dyDescent="0.25">
      <c r="A531" s="30">
        <v>537</v>
      </c>
      <c r="B531" s="30" t="s">
        <v>233</v>
      </c>
      <c r="C531" s="36" t="s">
        <v>1029</v>
      </c>
      <c r="D531" s="32">
        <v>40896</v>
      </c>
      <c r="E531" s="32">
        <v>41171</v>
      </c>
      <c r="F531" s="36" t="s">
        <v>219</v>
      </c>
    </row>
    <row r="532" spans="1:6" ht="80" x14ac:dyDescent="0.25">
      <c r="A532" s="30">
        <v>536</v>
      </c>
      <c r="B532" s="30" t="s">
        <v>1030</v>
      </c>
      <c r="C532" s="36" t="s">
        <v>1031</v>
      </c>
      <c r="D532" s="32">
        <v>40897</v>
      </c>
      <c r="E532" s="32">
        <v>40933</v>
      </c>
      <c r="F532" s="36" t="s">
        <v>876</v>
      </c>
    </row>
    <row r="533" spans="1:6" ht="60" x14ac:dyDescent="0.25">
      <c r="A533" s="30">
        <v>535</v>
      </c>
      <c r="B533" s="30" t="s">
        <v>1032</v>
      </c>
      <c r="C533" s="36" t="s">
        <v>1033</v>
      </c>
      <c r="D533" s="32">
        <v>40878</v>
      </c>
      <c r="E533" s="32">
        <v>41122</v>
      </c>
      <c r="F533" s="36" t="s">
        <v>264</v>
      </c>
    </row>
    <row r="534" spans="1:6" ht="40" x14ac:dyDescent="0.25">
      <c r="A534" s="30">
        <v>534</v>
      </c>
      <c r="B534" s="30" t="s">
        <v>486</v>
      </c>
      <c r="C534" s="36" t="s">
        <v>1034</v>
      </c>
      <c r="D534" s="32"/>
      <c r="E534" s="32"/>
      <c r="F534" s="36" t="s">
        <v>7</v>
      </c>
    </row>
    <row r="535" spans="1:6" ht="60" x14ac:dyDescent="0.25">
      <c r="A535" s="30">
        <v>533</v>
      </c>
      <c r="B535" s="30" t="s">
        <v>1035</v>
      </c>
      <c r="C535" s="36" t="s">
        <v>1036</v>
      </c>
      <c r="D535" s="32">
        <v>40872</v>
      </c>
      <c r="E535" s="32">
        <v>40999</v>
      </c>
      <c r="F535" s="36" t="s">
        <v>306</v>
      </c>
    </row>
    <row r="536" spans="1:6" ht="40" x14ac:dyDescent="0.25">
      <c r="A536" s="30">
        <v>532</v>
      </c>
      <c r="B536" s="30" t="s">
        <v>233</v>
      </c>
      <c r="C536" s="36" t="s">
        <v>1037</v>
      </c>
      <c r="D536" s="32">
        <v>40864</v>
      </c>
      <c r="E536" s="32">
        <v>41273</v>
      </c>
      <c r="F536" s="36" t="s">
        <v>1038</v>
      </c>
    </row>
    <row r="537" spans="1:6" ht="100" x14ac:dyDescent="0.25">
      <c r="A537" s="30">
        <v>531</v>
      </c>
      <c r="B537" s="30" t="s">
        <v>30</v>
      </c>
      <c r="C537" s="36" t="s">
        <v>1039</v>
      </c>
      <c r="D537" s="32">
        <v>41003</v>
      </c>
      <c r="E537" s="32">
        <v>41121</v>
      </c>
      <c r="F537" s="36" t="s">
        <v>789</v>
      </c>
    </row>
    <row r="538" spans="1:6" ht="60" x14ac:dyDescent="0.25">
      <c r="A538" s="30">
        <v>530</v>
      </c>
      <c r="B538" s="30" t="s">
        <v>11</v>
      </c>
      <c r="C538" s="36" t="s">
        <v>1040</v>
      </c>
      <c r="D538" s="32">
        <v>40856</v>
      </c>
      <c r="E538" s="32">
        <v>41099</v>
      </c>
      <c r="F538" s="36" t="s">
        <v>82</v>
      </c>
    </row>
    <row r="539" spans="1:6" ht="40" x14ac:dyDescent="0.25">
      <c r="A539" s="30">
        <v>529</v>
      </c>
      <c r="B539" s="30" t="s">
        <v>1041</v>
      </c>
      <c r="C539" s="36" t="s">
        <v>1042</v>
      </c>
      <c r="D539" s="32">
        <v>40858</v>
      </c>
      <c r="E539" s="32">
        <v>41121</v>
      </c>
      <c r="F539" s="36" t="s">
        <v>1043</v>
      </c>
    </row>
    <row r="540" spans="1:6" ht="100" x14ac:dyDescent="0.25">
      <c r="A540" s="30">
        <v>528</v>
      </c>
      <c r="B540" s="30" t="s">
        <v>1044</v>
      </c>
      <c r="C540" s="36" t="s">
        <v>1045</v>
      </c>
      <c r="D540" s="32">
        <v>40890</v>
      </c>
      <c r="E540" s="32">
        <v>41075</v>
      </c>
      <c r="F540" s="36" t="s">
        <v>178</v>
      </c>
    </row>
    <row r="541" spans="1:6" ht="60" x14ac:dyDescent="0.25">
      <c r="A541" s="30">
        <v>527</v>
      </c>
      <c r="B541" s="30" t="s">
        <v>628</v>
      </c>
      <c r="C541" s="36" t="s">
        <v>1046</v>
      </c>
      <c r="D541" s="32">
        <v>40818</v>
      </c>
      <c r="E541" s="32">
        <v>40889</v>
      </c>
      <c r="F541" s="36" t="s">
        <v>1047</v>
      </c>
    </row>
    <row r="542" spans="1:6" ht="40" x14ac:dyDescent="0.25">
      <c r="A542" s="30">
        <v>526</v>
      </c>
      <c r="B542" s="30" t="s">
        <v>233</v>
      </c>
      <c r="C542" s="36" t="s">
        <v>1048</v>
      </c>
      <c r="D542" s="32">
        <v>40823</v>
      </c>
      <c r="E542" s="32">
        <v>40933</v>
      </c>
      <c r="F542" s="36" t="s">
        <v>306</v>
      </c>
    </row>
    <row r="543" spans="1:6" ht="40" x14ac:dyDescent="0.25">
      <c r="A543" s="30">
        <v>525</v>
      </c>
      <c r="B543" s="30" t="s">
        <v>974</v>
      </c>
      <c r="C543" s="36" t="s">
        <v>1049</v>
      </c>
      <c r="D543" s="32"/>
      <c r="E543" s="32"/>
      <c r="F543" s="36" t="s">
        <v>82</v>
      </c>
    </row>
    <row r="544" spans="1:6" ht="40" x14ac:dyDescent="0.25">
      <c r="A544" s="30">
        <v>524</v>
      </c>
      <c r="B544" s="30" t="s">
        <v>407</v>
      </c>
      <c r="C544" s="36" t="s">
        <v>1050</v>
      </c>
      <c r="D544" s="32">
        <v>40794</v>
      </c>
      <c r="E544" s="32">
        <v>40947</v>
      </c>
      <c r="F544" s="36" t="s">
        <v>17</v>
      </c>
    </row>
    <row r="545" spans="1:6" ht="40" x14ac:dyDescent="0.25">
      <c r="A545" s="30">
        <v>523</v>
      </c>
      <c r="B545" s="30" t="s">
        <v>1051</v>
      </c>
      <c r="C545" s="36" t="s">
        <v>1052</v>
      </c>
      <c r="D545" s="32">
        <v>40795</v>
      </c>
      <c r="E545" s="32">
        <v>41180</v>
      </c>
      <c r="F545" s="36" t="s">
        <v>7</v>
      </c>
    </row>
    <row r="546" spans="1:6" ht="40" x14ac:dyDescent="0.25">
      <c r="A546" s="30">
        <v>522</v>
      </c>
      <c r="B546" s="30" t="s">
        <v>1053</v>
      </c>
      <c r="C546" s="36" t="s">
        <v>1054</v>
      </c>
      <c r="D546" s="32">
        <v>40687</v>
      </c>
      <c r="E546" s="32">
        <v>40871</v>
      </c>
      <c r="F546" s="36" t="s">
        <v>1055</v>
      </c>
    </row>
    <row r="547" spans="1:6" ht="60" x14ac:dyDescent="0.25">
      <c r="A547" s="30">
        <v>521</v>
      </c>
      <c r="B547" s="30" t="s">
        <v>1056</v>
      </c>
      <c r="C547" s="36" t="s">
        <v>1057</v>
      </c>
      <c r="D547" s="32">
        <v>40756</v>
      </c>
      <c r="E547" s="32">
        <v>41028</v>
      </c>
      <c r="F547" s="36" t="s">
        <v>219</v>
      </c>
    </row>
    <row r="548" spans="1:6" ht="60" x14ac:dyDescent="0.25">
      <c r="A548" s="30">
        <v>520</v>
      </c>
      <c r="B548" s="30" t="s">
        <v>1058</v>
      </c>
      <c r="C548" s="36" t="s">
        <v>1059</v>
      </c>
      <c r="D548" s="32">
        <v>40749</v>
      </c>
      <c r="E548" s="32">
        <v>40993</v>
      </c>
      <c r="F548" s="36" t="s">
        <v>1060</v>
      </c>
    </row>
    <row r="549" spans="1:6" ht="60" x14ac:dyDescent="0.25">
      <c r="A549" s="30">
        <v>519</v>
      </c>
      <c r="B549" s="30" t="s">
        <v>1061</v>
      </c>
      <c r="C549" s="36" t="s">
        <v>1062</v>
      </c>
      <c r="D549" s="32">
        <v>40732</v>
      </c>
      <c r="E549" s="32">
        <v>41037</v>
      </c>
      <c r="F549" s="36" t="s">
        <v>1063</v>
      </c>
    </row>
    <row r="550" spans="1:6" ht="120" x14ac:dyDescent="0.25">
      <c r="A550" s="30">
        <v>518</v>
      </c>
      <c r="B550" s="30" t="s">
        <v>610</v>
      </c>
      <c r="C550" s="36" t="s">
        <v>1064</v>
      </c>
      <c r="D550" s="32">
        <v>40722</v>
      </c>
      <c r="E550" s="32">
        <v>41027</v>
      </c>
      <c r="F550" s="36" t="s">
        <v>264</v>
      </c>
    </row>
    <row r="551" spans="1:6" ht="60" x14ac:dyDescent="0.25">
      <c r="A551" s="30">
        <v>517</v>
      </c>
      <c r="B551" s="30" t="s">
        <v>1065</v>
      </c>
      <c r="C551" s="36" t="s">
        <v>1066</v>
      </c>
      <c r="D551" s="32">
        <v>40709</v>
      </c>
      <c r="E551" s="32">
        <v>40949</v>
      </c>
      <c r="F551" s="36" t="s">
        <v>82</v>
      </c>
    </row>
    <row r="552" spans="1:6" ht="60" x14ac:dyDescent="0.25">
      <c r="A552" s="30">
        <v>516</v>
      </c>
      <c r="B552" s="30" t="s">
        <v>35</v>
      </c>
      <c r="C552" s="36" t="s">
        <v>1067</v>
      </c>
      <c r="D552" s="32">
        <v>40814</v>
      </c>
      <c r="E552" s="32">
        <v>40847</v>
      </c>
      <c r="F552" s="36" t="s">
        <v>17</v>
      </c>
    </row>
    <row r="553" spans="1:6" ht="60" x14ac:dyDescent="0.25">
      <c r="A553" s="30">
        <v>515</v>
      </c>
      <c r="B553" s="30" t="s">
        <v>11</v>
      </c>
      <c r="C553" s="36" t="s">
        <v>1068</v>
      </c>
      <c r="D553" s="32">
        <v>40715</v>
      </c>
      <c r="E553" s="32">
        <v>40998</v>
      </c>
      <c r="F553" s="36" t="s">
        <v>17</v>
      </c>
    </row>
    <row r="554" spans="1:6" ht="40" x14ac:dyDescent="0.25">
      <c r="A554" s="30">
        <v>514</v>
      </c>
      <c r="B554" s="30" t="s">
        <v>1069</v>
      </c>
      <c r="C554" s="36" t="s">
        <v>1070</v>
      </c>
      <c r="D554" s="32">
        <v>40672</v>
      </c>
      <c r="E554" s="32">
        <v>40795</v>
      </c>
      <c r="F554" s="36" t="s">
        <v>1013</v>
      </c>
    </row>
    <row r="555" spans="1:6" ht="80" x14ac:dyDescent="0.25">
      <c r="A555" s="30">
        <v>513</v>
      </c>
      <c r="B555" s="30" t="s">
        <v>1071</v>
      </c>
      <c r="C555" s="36" t="s">
        <v>1072</v>
      </c>
      <c r="D555" s="32">
        <v>40753</v>
      </c>
      <c r="E555" s="32">
        <v>40801</v>
      </c>
      <c r="F555" s="36" t="s">
        <v>264</v>
      </c>
    </row>
    <row r="556" spans="1:6" ht="60" x14ac:dyDescent="0.25">
      <c r="A556" s="30">
        <v>512</v>
      </c>
      <c r="B556" s="30" t="s">
        <v>974</v>
      </c>
      <c r="C556" s="36" t="s">
        <v>1073</v>
      </c>
      <c r="D556" s="32">
        <v>40643</v>
      </c>
      <c r="E556" s="32">
        <v>40724</v>
      </c>
      <c r="F556" s="36" t="s">
        <v>1074</v>
      </c>
    </row>
    <row r="557" spans="1:6" ht="40" x14ac:dyDescent="0.25">
      <c r="A557" s="30">
        <v>511</v>
      </c>
      <c r="B557" s="30" t="s">
        <v>1075</v>
      </c>
      <c r="C557" s="36" t="s">
        <v>1076</v>
      </c>
      <c r="D557" s="32">
        <v>40634</v>
      </c>
      <c r="E557" s="32">
        <v>40755</v>
      </c>
      <c r="F557" s="30" t="s">
        <v>24</v>
      </c>
    </row>
    <row r="558" spans="1:6" ht="40" x14ac:dyDescent="0.25">
      <c r="A558" s="30">
        <v>510</v>
      </c>
      <c r="B558" s="30" t="s">
        <v>903</v>
      </c>
      <c r="C558" s="36" t="s">
        <v>1077</v>
      </c>
      <c r="D558" s="32">
        <v>40856</v>
      </c>
      <c r="E558" s="32">
        <v>40755</v>
      </c>
      <c r="F558" s="36" t="s">
        <v>82</v>
      </c>
    </row>
    <row r="559" spans="1:6" ht="40" x14ac:dyDescent="0.25">
      <c r="A559" s="30">
        <v>509</v>
      </c>
      <c r="B559" s="30" t="s">
        <v>1078</v>
      </c>
      <c r="C559" s="36" t="s">
        <v>1079</v>
      </c>
      <c r="D559" s="32">
        <v>41030</v>
      </c>
      <c r="E559" s="32">
        <v>41059</v>
      </c>
      <c r="F559" s="36" t="s">
        <v>1080</v>
      </c>
    </row>
    <row r="560" spans="1:6" ht="40" x14ac:dyDescent="0.25">
      <c r="A560" s="30">
        <v>508</v>
      </c>
      <c r="B560" s="30" t="s">
        <v>1081</v>
      </c>
      <c r="C560" s="36" t="s">
        <v>1082</v>
      </c>
      <c r="D560" s="32"/>
      <c r="E560" s="32"/>
      <c r="F560" s="36" t="s">
        <v>1083</v>
      </c>
    </row>
    <row r="561" spans="1:6" ht="40" x14ac:dyDescent="0.25">
      <c r="A561" s="30">
        <v>507</v>
      </c>
      <c r="B561" s="30" t="s">
        <v>35</v>
      </c>
      <c r="C561" s="36" t="s">
        <v>1084</v>
      </c>
      <c r="D561" s="32">
        <v>40462</v>
      </c>
      <c r="E561" s="32">
        <v>40674</v>
      </c>
      <c r="F561" s="36" t="s">
        <v>82</v>
      </c>
    </row>
    <row r="562" spans="1:6" ht="60" x14ac:dyDescent="0.25">
      <c r="A562" s="30">
        <v>506</v>
      </c>
      <c r="B562" s="30" t="s">
        <v>1085</v>
      </c>
      <c r="C562" s="36" t="s">
        <v>1086</v>
      </c>
      <c r="D562" s="32">
        <v>40616</v>
      </c>
      <c r="E562" s="32">
        <v>40908</v>
      </c>
      <c r="F562" s="36" t="s">
        <v>1087</v>
      </c>
    </row>
    <row r="563" spans="1:6" ht="40" x14ac:dyDescent="0.25">
      <c r="A563" s="30">
        <v>505</v>
      </c>
      <c r="B563" s="30" t="s">
        <v>1088</v>
      </c>
      <c r="C563" s="36" t="s">
        <v>1089</v>
      </c>
      <c r="D563" s="32">
        <v>40527</v>
      </c>
      <c r="E563" s="32">
        <v>40760</v>
      </c>
      <c r="F563" s="36" t="s">
        <v>1090</v>
      </c>
    </row>
    <row r="564" spans="1:6" ht="100" x14ac:dyDescent="0.25">
      <c r="A564" s="30">
        <v>504</v>
      </c>
      <c r="B564" s="30" t="s">
        <v>1091</v>
      </c>
      <c r="C564" s="36" t="s">
        <v>1092</v>
      </c>
      <c r="D564" s="32">
        <v>40541</v>
      </c>
      <c r="E564" s="32">
        <v>40631</v>
      </c>
      <c r="F564" s="36" t="s">
        <v>17</v>
      </c>
    </row>
    <row r="565" spans="1:6" ht="20" x14ac:dyDescent="0.25">
      <c r="A565" s="30">
        <v>503</v>
      </c>
      <c r="B565" s="30" t="s">
        <v>1093</v>
      </c>
      <c r="C565" s="36" t="s">
        <v>1094</v>
      </c>
      <c r="D565" s="32">
        <v>40533</v>
      </c>
      <c r="E565" s="32">
        <v>41578</v>
      </c>
      <c r="F565" s="30" t="s">
        <v>24</v>
      </c>
    </row>
    <row r="566" spans="1:6" ht="60" x14ac:dyDescent="0.25">
      <c r="A566" s="30">
        <v>502</v>
      </c>
      <c r="B566" s="30" t="s">
        <v>628</v>
      </c>
      <c r="C566" s="36" t="s">
        <v>1095</v>
      </c>
      <c r="D566" s="32">
        <v>40532</v>
      </c>
      <c r="E566" s="32">
        <v>40878</v>
      </c>
      <c r="F566" s="36" t="s">
        <v>590</v>
      </c>
    </row>
    <row r="567" spans="1:6" ht="40" x14ac:dyDescent="0.25">
      <c r="A567" s="30">
        <v>501</v>
      </c>
      <c r="B567" s="30" t="s">
        <v>1096</v>
      </c>
      <c r="C567" s="36" t="s">
        <v>1097</v>
      </c>
      <c r="D567" s="32">
        <v>40544</v>
      </c>
      <c r="E567" s="32">
        <v>40603</v>
      </c>
      <c r="F567" s="36" t="s">
        <v>1098</v>
      </c>
    </row>
    <row r="568" spans="1:6" ht="60" x14ac:dyDescent="0.25">
      <c r="A568" s="30">
        <v>500</v>
      </c>
      <c r="B568" s="30" t="s">
        <v>11</v>
      </c>
      <c r="C568" s="36" t="s">
        <v>1099</v>
      </c>
      <c r="D568" s="32">
        <v>40526</v>
      </c>
      <c r="E568" s="32">
        <v>40773</v>
      </c>
      <c r="F568" s="36" t="s">
        <v>17</v>
      </c>
    </row>
    <row r="569" spans="1:6" ht="60" x14ac:dyDescent="0.25">
      <c r="A569" s="30">
        <v>499</v>
      </c>
      <c r="B569" s="30" t="s">
        <v>1100</v>
      </c>
      <c r="C569" s="36" t="s">
        <v>1101</v>
      </c>
      <c r="D569" s="32">
        <v>40528</v>
      </c>
      <c r="E569" s="32">
        <v>40709</v>
      </c>
      <c r="F569" s="31" t="s">
        <v>1102</v>
      </c>
    </row>
    <row r="570" spans="1:6" ht="40" x14ac:dyDescent="0.25">
      <c r="A570" s="30">
        <v>498</v>
      </c>
      <c r="B570" s="30" t="s">
        <v>15</v>
      </c>
      <c r="C570" s="36" t="s">
        <v>1103</v>
      </c>
      <c r="D570" s="32">
        <v>40557</v>
      </c>
      <c r="E570" s="32">
        <v>40677</v>
      </c>
      <c r="F570" s="36" t="s">
        <v>876</v>
      </c>
    </row>
    <row r="571" spans="1:6" ht="40" x14ac:dyDescent="0.25">
      <c r="A571" s="30">
        <v>497</v>
      </c>
      <c r="B571" s="30" t="s">
        <v>11</v>
      </c>
      <c r="C571" s="36" t="s">
        <v>1104</v>
      </c>
      <c r="D571" s="32">
        <v>40500</v>
      </c>
      <c r="E571" s="32">
        <v>40602</v>
      </c>
      <c r="F571" s="36" t="s">
        <v>306</v>
      </c>
    </row>
    <row r="572" spans="1:6" ht="60" x14ac:dyDescent="0.25">
      <c r="A572" s="30">
        <v>496</v>
      </c>
      <c r="B572" s="30" t="s">
        <v>1105</v>
      </c>
      <c r="C572" s="36" t="s">
        <v>1106</v>
      </c>
      <c r="D572" s="32">
        <v>40507</v>
      </c>
      <c r="E572" s="32">
        <v>40999</v>
      </c>
      <c r="F572" s="31" t="s">
        <v>55</v>
      </c>
    </row>
    <row r="573" spans="1:6" ht="40" x14ac:dyDescent="0.25">
      <c r="A573" s="30">
        <v>495</v>
      </c>
      <c r="B573" s="30" t="s">
        <v>1107</v>
      </c>
      <c r="C573" s="36" t="s">
        <v>1108</v>
      </c>
      <c r="D573" s="32">
        <v>40470</v>
      </c>
      <c r="E573" s="32">
        <v>40592</v>
      </c>
      <c r="F573" s="44" t="s">
        <v>1109</v>
      </c>
    </row>
    <row r="574" spans="1:6" ht="20" x14ac:dyDescent="0.25">
      <c r="A574" s="30">
        <v>494</v>
      </c>
      <c r="B574" s="30" t="s">
        <v>15</v>
      </c>
      <c r="C574" s="36" t="s">
        <v>1110</v>
      </c>
      <c r="D574" s="32">
        <v>40459</v>
      </c>
      <c r="E574" s="32">
        <v>40718</v>
      </c>
      <c r="F574" s="31" t="s">
        <v>219</v>
      </c>
    </row>
    <row r="575" spans="1:6" ht="40" x14ac:dyDescent="0.25">
      <c r="A575" s="30">
        <v>493</v>
      </c>
      <c r="B575" s="30" t="s">
        <v>1111</v>
      </c>
      <c r="C575" s="36" t="s">
        <v>1112</v>
      </c>
      <c r="D575" s="32">
        <v>40461</v>
      </c>
      <c r="E575" s="32">
        <v>40602</v>
      </c>
      <c r="F575" s="36" t="s">
        <v>789</v>
      </c>
    </row>
    <row r="576" spans="1:6" ht="60" x14ac:dyDescent="0.25">
      <c r="A576" s="30">
        <v>492</v>
      </c>
      <c r="B576" s="30" t="s">
        <v>400</v>
      </c>
      <c r="C576" s="36" t="s">
        <v>1113</v>
      </c>
      <c r="D576" s="32">
        <v>40455</v>
      </c>
      <c r="E576" s="32">
        <v>40637</v>
      </c>
      <c r="F576" s="36" t="s">
        <v>306</v>
      </c>
    </row>
    <row r="577" spans="1:6" ht="60" x14ac:dyDescent="0.25">
      <c r="A577" s="30">
        <v>491</v>
      </c>
      <c r="B577" s="30" t="s">
        <v>1114</v>
      </c>
      <c r="C577" s="36" t="s">
        <v>1115</v>
      </c>
      <c r="D577" s="32">
        <v>40437</v>
      </c>
      <c r="E577" s="32">
        <v>41045</v>
      </c>
      <c r="F577" s="36" t="s">
        <v>7</v>
      </c>
    </row>
    <row r="578" spans="1:6" ht="40" x14ac:dyDescent="0.25">
      <c r="A578" s="30">
        <v>490</v>
      </c>
      <c r="B578" s="30" t="s">
        <v>35</v>
      </c>
      <c r="C578" s="36" t="s">
        <v>1116</v>
      </c>
      <c r="D578" s="32">
        <v>40436</v>
      </c>
      <c r="E578" s="32">
        <v>41090</v>
      </c>
      <c r="F578" s="31" t="s">
        <v>82</v>
      </c>
    </row>
    <row r="579" spans="1:6" ht="40" x14ac:dyDescent="0.25">
      <c r="A579" s="30">
        <v>489</v>
      </c>
      <c r="B579" s="30" t="s">
        <v>131</v>
      </c>
      <c r="C579" s="36" t="s">
        <v>1117</v>
      </c>
      <c r="D579" s="32">
        <v>40386</v>
      </c>
      <c r="E579" s="32">
        <v>40813</v>
      </c>
      <c r="F579" s="31" t="s">
        <v>55</v>
      </c>
    </row>
    <row r="580" spans="1:6" ht="80" x14ac:dyDescent="0.25">
      <c r="A580" s="30">
        <v>488</v>
      </c>
      <c r="B580" s="30" t="s">
        <v>1118</v>
      </c>
      <c r="C580" s="36" t="s">
        <v>1119</v>
      </c>
      <c r="D580" s="32">
        <v>40430</v>
      </c>
      <c r="E580" s="32">
        <v>40543</v>
      </c>
      <c r="F580" s="36" t="s">
        <v>1120</v>
      </c>
    </row>
    <row r="581" spans="1:6" ht="40" x14ac:dyDescent="0.25">
      <c r="A581" s="30">
        <v>487</v>
      </c>
      <c r="B581" s="30" t="s">
        <v>1121</v>
      </c>
      <c r="C581" s="36" t="s">
        <v>1122</v>
      </c>
      <c r="D581" s="32">
        <v>40415</v>
      </c>
      <c r="E581" s="32">
        <v>40674</v>
      </c>
      <c r="F581" s="31" t="s">
        <v>82</v>
      </c>
    </row>
    <row r="582" spans="1:6" ht="100" x14ac:dyDescent="0.25">
      <c r="A582" s="30">
        <v>486</v>
      </c>
      <c r="B582" s="30" t="s">
        <v>131</v>
      </c>
      <c r="C582" s="36" t="s">
        <v>1123</v>
      </c>
      <c r="D582" s="32">
        <v>40449</v>
      </c>
      <c r="E582" s="32">
        <v>40908</v>
      </c>
      <c r="F582" s="30" t="s">
        <v>24</v>
      </c>
    </row>
    <row r="583" spans="1:6" ht="60" x14ac:dyDescent="0.25">
      <c r="A583" s="30">
        <v>485</v>
      </c>
      <c r="B583" s="30" t="s">
        <v>1124</v>
      </c>
      <c r="C583" s="36" t="s">
        <v>1125</v>
      </c>
      <c r="D583" s="32">
        <v>40394</v>
      </c>
      <c r="E583" s="32">
        <v>40589</v>
      </c>
      <c r="F583" s="31" t="s">
        <v>219</v>
      </c>
    </row>
    <row r="584" spans="1:6" ht="60" x14ac:dyDescent="0.25">
      <c r="A584" s="30">
        <v>484</v>
      </c>
      <c r="B584" s="30" t="s">
        <v>673</v>
      </c>
      <c r="C584" s="36" t="s">
        <v>1126</v>
      </c>
      <c r="D584" s="32">
        <v>40387</v>
      </c>
      <c r="E584" s="32">
        <v>40629</v>
      </c>
      <c r="F584" s="31" t="s">
        <v>1127</v>
      </c>
    </row>
    <row r="585" spans="1:6" ht="60" x14ac:dyDescent="0.25">
      <c r="A585" s="30">
        <v>483</v>
      </c>
      <c r="B585" s="30" t="s">
        <v>673</v>
      </c>
      <c r="C585" s="36" t="s">
        <v>1128</v>
      </c>
      <c r="D585" s="32">
        <v>40389</v>
      </c>
      <c r="E585" s="32">
        <v>40543</v>
      </c>
      <c r="F585" s="36" t="s">
        <v>1129</v>
      </c>
    </row>
    <row r="586" spans="1:6" ht="60" x14ac:dyDescent="0.25">
      <c r="A586" s="30">
        <v>482</v>
      </c>
      <c r="B586" s="30" t="s">
        <v>673</v>
      </c>
      <c r="C586" s="36" t="s">
        <v>1130</v>
      </c>
      <c r="D586" s="32">
        <v>40389</v>
      </c>
      <c r="E586" s="32">
        <v>40543</v>
      </c>
      <c r="F586" s="36" t="s">
        <v>1131</v>
      </c>
    </row>
    <row r="587" spans="1:6" ht="40" x14ac:dyDescent="0.25">
      <c r="A587" s="30">
        <v>481</v>
      </c>
      <c r="B587" s="30" t="s">
        <v>1085</v>
      </c>
      <c r="C587" s="36" t="s">
        <v>1132</v>
      </c>
      <c r="D587" s="32">
        <v>40374</v>
      </c>
      <c r="E587" s="32">
        <v>40497</v>
      </c>
      <c r="F587" s="31" t="s">
        <v>1133</v>
      </c>
    </row>
    <row r="588" spans="1:6" ht="60" x14ac:dyDescent="0.25">
      <c r="A588" s="30">
        <v>480</v>
      </c>
      <c r="B588" s="30" t="s">
        <v>217</v>
      </c>
      <c r="C588" s="36" t="s">
        <v>1134</v>
      </c>
      <c r="D588" s="32">
        <v>40360</v>
      </c>
      <c r="E588" s="32">
        <v>40512</v>
      </c>
      <c r="F588" s="36" t="s">
        <v>17</v>
      </c>
    </row>
    <row r="589" spans="1:6" ht="20" x14ac:dyDescent="0.25">
      <c r="A589" s="30">
        <v>479</v>
      </c>
      <c r="B589" s="30" t="s">
        <v>11</v>
      </c>
      <c r="C589" s="36" t="s">
        <v>1135</v>
      </c>
      <c r="D589" s="32">
        <v>40344</v>
      </c>
      <c r="E589" s="32">
        <v>40543</v>
      </c>
      <c r="F589" s="36" t="s">
        <v>306</v>
      </c>
    </row>
    <row r="590" spans="1:6" ht="60" x14ac:dyDescent="0.25">
      <c r="A590" s="30">
        <v>478</v>
      </c>
      <c r="B590" s="30" t="s">
        <v>1136</v>
      </c>
      <c r="C590" s="36" t="s">
        <v>1137</v>
      </c>
      <c r="D590" s="32">
        <v>40329</v>
      </c>
      <c r="E590" s="32">
        <v>40497</v>
      </c>
      <c r="F590" s="36" t="s">
        <v>876</v>
      </c>
    </row>
    <row r="591" spans="1:6" ht="60" x14ac:dyDescent="0.25">
      <c r="A591" s="30">
        <v>477</v>
      </c>
      <c r="B591" s="30" t="s">
        <v>1121</v>
      </c>
      <c r="C591" s="36" t="s">
        <v>1138</v>
      </c>
      <c r="D591" s="32">
        <v>40323</v>
      </c>
      <c r="E591" s="32">
        <v>40384</v>
      </c>
      <c r="F591" s="31" t="s">
        <v>623</v>
      </c>
    </row>
    <row r="592" spans="1:6" ht="40" x14ac:dyDescent="0.25">
      <c r="A592" s="30">
        <v>476</v>
      </c>
      <c r="B592" s="30" t="s">
        <v>1139</v>
      </c>
      <c r="C592" s="36" t="s">
        <v>1140</v>
      </c>
      <c r="D592" s="32">
        <v>40305</v>
      </c>
      <c r="E592" s="32">
        <v>40344</v>
      </c>
      <c r="F592" s="36" t="s">
        <v>623</v>
      </c>
    </row>
    <row r="593" spans="1:6" ht="40" x14ac:dyDescent="0.25">
      <c r="A593" s="30">
        <v>475</v>
      </c>
      <c r="B593" s="30" t="s">
        <v>11</v>
      </c>
      <c r="C593" s="36" t="s">
        <v>1141</v>
      </c>
      <c r="D593" s="32">
        <v>40275</v>
      </c>
      <c r="E593" s="32">
        <v>40359</v>
      </c>
      <c r="F593" s="36" t="s">
        <v>306</v>
      </c>
    </row>
    <row r="594" spans="1:6" ht="40" x14ac:dyDescent="0.25">
      <c r="A594" s="30">
        <v>474</v>
      </c>
      <c r="B594" s="30" t="s">
        <v>35</v>
      </c>
      <c r="C594" s="36" t="s">
        <v>1142</v>
      </c>
      <c r="D594" s="32">
        <v>40291</v>
      </c>
      <c r="E594" s="32">
        <v>40319</v>
      </c>
      <c r="F594" s="36" t="s">
        <v>306</v>
      </c>
    </row>
    <row r="595" spans="1:6" ht="40" x14ac:dyDescent="0.25">
      <c r="A595" s="30">
        <v>473</v>
      </c>
      <c r="B595" s="30" t="s">
        <v>1143</v>
      </c>
      <c r="C595" s="36" t="s">
        <v>1144</v>
      </c>
      <c r="D595" s="32">
        <v>40302</v>
      </c>
      <c r="E595" s="32">
        <v>40329</v>
      </c>
      <c r="F595" s="36" t="s">
        <v>17</v>
      </c>
    </row>
    <row r="596" spans="1:6" ht="60" x14ac:dyDescent="0.25">
      <c r="A596" s="30">
        <v>472</v>
      </c>
      <c r="B596" s="30" t="s">
        <v>673</v>
      </c>
      <c r="C596" s="36" t="s">
        <v>1145</v>
      </c>
      <c r="D596" s="32">
        <v>40275</v>
      </c>
      <c r="E596" s="32">
        <v>40622</v>
      </c>
      <c r="F596" s="31" t="s">
        <v>1146</v>
      </c>
    </row>
    <row r="597" spans="1:6" ht="60" x14ac:dyDescent="0.25">
      <c r="A597" s="30">
        <v>471</v>
      </c>
      <c r="B597" s="30" t="s">
        <v>1085</v>
      </c>
      <c r="C597" s="36" t="s">
        <v>1147</v>
      </c>
      <c r="D597" s="32">
        <v>40168</v>
      </c>
      <c r="E597" s="32">
        <v>40288</v>
      </c>
      <c r="F597" s="31" t="s">
        <v>1133</v>
      </c>
    </row>
    <row r="598" spans="1:6" ht="60" x14ac:dyDescent="0.25">
      <c r="A598" s="30">
        <v>470</v>
      </c>
      <c r="B598" s="30" t="s">
        <v>1148</v>
      </c>
      <c r="C598" s="36" t="s">
        <v>1149</v>
      </c>
      <c r="D598" s="32"/>
      <c r="E598" s="32"/>
      <c r="F598" s="36" t="s">
        <v>7</v>
      </c>
    </row>
    <row r="599" spans="1:6" ht="60" x14ac:dyDescent="0.25">
      <c r="A599" s="30">
        <v>469</v>
      </c>
      <c r="B599" s="30" t="s">
        <v>1150</v>
      </c>
      <c r="C599" s="36" t="s">
        <v>1151</v>
      </c>
      <c r="D599" s="32">
        <v>40182</v>
      </c>
      <c r="E599" s="32">
        <v>40344</v>
      </c>
      <c r="F599" s="36" t="s">
        <v>1152</v>
      </c>
    </row>
    <row r="600" spans="1:6" ht="60" x14ac:dyDescent="0.25">
      <c r="A600" s="30">
        <v>468</v>
      </c>
      <c r="B600" s="30" t="s">
        <v>699</v>
      </c>
      <c r="C600" s="36" t="s">
        <v>1153</v>
      </c>
      <c r="D600" s="32">
        <v>40176</v>
      </c>
      <c r="E600" s="32">
        <v>40342</v>
      </c>
      <c r="F600" s="36" t="s">
        <v>55</v>
      </c>
    </row>
    <row r="601" spans="1:6" ht="80" x14ac:dyDescent="0.25">
      <c r="A601" s="30">
        <v>467</v>
      </c>
      <c r="B601" s="30" t="s">
        <v>8</v>
      </c>
      <c r="C601" s="36" t="s">
        <v>1154</v>
      </c>
      <c r="D601" s="32">
        <v>40162</v>
      </c>
      <c r="E601" s="32">
        <v>40426</v>
      </c>
      <c r="F601" s="36" t="s">
        <v>306</v>
      </c>
    </row>
    <row r="602" spans="1:6" ht="40" x14ac:dyDescent="0.25">
      <c r="A602" s="30">
        <v>466</v>
      </c>
      <c r="B602" s="30" t="s">
        <v>1155</v>
      </c>
      <c r="C602" s="36" t="s">
        <v>1156</v>
      </c>
      <c r="D602" s="32">
        <v>40161</v>
      </c>
      <c r="E602" s="32">
        <v>40403</v>
      </c>
      <c r="F602" s="36" t="s">
        <v>1157</v>
      </c>
    </row>
    <row r="603" spans="1:6" ht="40" x14ac:dyDescent="0.25">
      <c r="A603" s="30">
        <v>465</v>
      </c>
      <c r="B603" s="30" t="s">
        <v>71</v>
      </c>
      <c r="C603" s="36" t="s">
        <v>1158</v>
      </c>
      <c r="D603" s="32"/>
      <c r="E603" s="32"/>
      <c r="F603" s="36" t="s">
        <v>1025</v>
      </c>
    </row>
    <row r="604" spans="1:6" ht="40" x14ac:dyDescent="0.25">
      <c r="A604" s="30">
        <v>464</v>
      </c>
      <c r="B604" s="30" t="s">
        <v>1121</v>
      </c>
      <c r="C604" s="36" t="s">
        <v>1159</v>
      </c>
      <c r="D604" s="32">
        <v>40157</v>
      </c>
      <c r="E604" s="32">
        <v>40209</v>
      </c>
      <c r="F604" s="31" t="s">
        <v>1160</v>
      </c>
    </row>
    <row r="605" spans="1:6" ht="40" x14ac:dyDescent="0.25">
      <c r="A605" s="30">
        <v>463</v>
      </c>
      <c r="B605" s="30" t="s">
        <v>753</v>
      </c>
      <c r="C605" s="36" t="s">
        <v>1161</v>
      </c>
      <c r="D605" s="32">
        <v>40112</v>
      </c>
      <c r="E605" s="32">
        <v>40203</v>
      </c>
      <c r="F605" s="30" t="s">
        <v>24</v>
      </c>
    </row>
    <row r="606" spans="1:6" ht="80" x14ac:dyDescent="0.25">
      <c r="A606" s="30">
        <v>462</v>
      </c>
      <c r="B606" s="30" t="s">
        <v>1162</v>
      </c>
      <c r="C606" s="36" t="s">
        <v>1163</v>
      </c>
      <c r="D606" s="32">
        <v>40106</v>
      </c>
      <c r="E606" s="32">
        <v>40543</v>
      </c>
      <c r="F606" s="36" t="s">
        <v>623</v>
      </c>
    </row>
    <row r="607" spans="1:6" ht="40" x14ac:dyDescent="0.25">
      <c r="A607" s="30">
        <v>461</v>
      </c>
      <c r="B607" s="30" t="s">
        <v>1014</v>
      </c>
      <c r="C607" s="36" t="s">
        <v>1164</v>
      </c>
      <c r="D607" s="32">
        <v>40452</v>
      </c>
      <c r="E607" s="32">
        <v>40512</v>
      </c>
      <c r="F607" s="36" t="s">
        <v>789</v>
      </c>
    </row>
    <row r="608" spans="1:6" ht="60" x14ac:dyDescent="0.25">
      <c r="A608" s="30">
        <v>460</v>
      </c>
      <c r="B608" s="30" t="s">
        <v>1165</v>
      </c>
      <c r="C608" s="36" t="s">
        <v>1166</v>
      </c>
      <c r="D608" s="32">
        <v>40140</v>
      </c>
      <c r="E608" s="32">
        <v>40162</v>
      </c>
      <c r="F608" s="36" t="s">
        <v>82</v>
      </c>
    </row>
    <row r="609" spans="1:6" ht="80" x14ac:dyDescent="0.25">
      <c r="A609" s="30">
        <v>459</v>
      </c>
      <c r="B609" s="30" t="s">
        <v>1121</v>
      </c>
      <c r="C609" s="36" t="s">
        <v>1167</v>
      </c>
      <c r="D609" s="32">
        <v>40084</v>
      </c>
      <c r="E609" s="32">
        <v>40266</v>
      </c>
      <c r="F609" s="36" t="s">
        <v>1168</v>
      </c>
    </row>
    <row r="610" spans="1:6" ht="40" x14ac:dyDescent="0.25">
      <c r="A610" s="30">
        <v>458</v>
      </c>
      <c r="B610" s="30" t="s">
        <v>1169</v>
      </c>
      <c r="C610" s="36" t="s">
        <v>1170</v>
      </c>
      <c r="D610" s="32">
        <v>40049</v>
      </c>
      <c r="E610" s="32">
        <v>40110</v>
      </c>
      <c r="F610" s="31" t="s">
        <v>623</v>
      </c>
    </row>
    <row r="611" spans="1:6" ht="40" x14ac:dyDescent="0.25">
      <c r="A611" s="30">
        <v>457</v>
      </c>
      <c r="B611" s="30" t="s">
        <v>66</v>
      </c>
      <c r="C611" s="36" t="s">
        <v>1171</v>
      </c>
      <c r="D611" s="32">
        <v>40070</v>
      </c>
      <c r="E611" s="32">
        <v>40223</v>
      </c>
      <c r="F611" s="36" t="s">
        <v>1172</v>
      </c>
    </row>
    <row r="612" spans="1:6" ht="40" x14ac:dyDescent="0.25">
      <c r="A612" s="30">
        <v>456</v>
      </c>
      <c r="B612" s="30" t="s">
        <v>268</v>
      </c>
      <c r="C612" s="36" t="s">
        <v>1173</v>
      </c>
      <c r="D612" s="32">
        <v>40058</v>
      </c>
      <c r="E612" s="32">
        <v>40209</v>
      </c>
      <c r="F612" s="36" t="s">
        <v>1174</v>
      </c>
    </row>
    <row r="613" spans="1:6" ht="80" x14ac:dyDescent="0.25">
      <c r="A613" s="30">
        <v>455</v>
      </c>
      <c r="B613" s="30" t="s">
        <v>1175</v>
      </c>
      <c r="C613" s="36" t="s">
        <v>1176</v>
      </c>
      <c r="D613" s="46" t="s">
        <v>1177</v>
      </c>
      <c r="E613" s="32" t="s">
        <v>1178</v>
      </c>
      <c r="F613" s="36" t="s">
        <v>1179</v>
      </c>
    </row>
    <row r="614" spans="1:6" ht="80" x14ac:dyDescent="0.25">
      <c r="A614" s="30">
        <v>454</v>
      </c>
      <c r="B614" s="30" t="s">
        <v>11</v>
      </c>
      <c r="C614" s="36" t="s">
        <v>1180</v>
      </c>
      <c r="D614" s="32">
        <v>40052</v>
      </c>
      <c r="E614" s="32">
        <v>40359</v>
      </c>
      <c r="F614" s="36" t="s">
        <v>1181</v>
      </c>
    </row>
    <row r="615" spans="1:6" ht="60" x14ac:dyDescent="0.25">
      <c r="A615" s="30">
        <v>453</v>
      </c>
      <c r="B615" s="30" t="s">
        <v>1182</v>
      </c>
      <c r="C615" s="36" t="s">
        <v>1183</v>
      </c>
      <c r="D615" s="32">
        <v>40059</v>
      </c>
      <c r="E615" s="32">
        <v>40512</v>
      </c>
      <c r="F615" s="31" t="s">
        <v>1184</v>
      </c>
    </row>
    <row r="616" spans="1:6" ht="60" x14ac:dyDescent="0.25">
      <c r="A616" s="30">
        <v>452</v>
      </c>
      <c r="B616" s="30" t="s">
        <v>480</v>
      </c>
      <c r="C616" s="36" t="s">
        <v>1185</v>
      </c>
      <c r="D616" s="32">
        <v>40038</v>
      </c>
      <c r="E616" s="32">
        <v>40268</v>
      </c>
      <c r="F616" s="36" t="s">
        <v>1186</v>
      </c>
    </row>
    <row r="617" spans="1:6" ht="60" x14ac:dyDescent="0.25">
      <c r="A617" s="30">
        <v>451</v>
      </c>
      <c r="B617" s="30" t="s">
        <v>1187</v>
      </c>
      <c r="C617" s="36" t="s">
        <v>1188</v>
      </c>
      <c r="D617" s="32">
        <v>40045</v>
      </c>
      <c r="E617" s="32">
        <v>40105</v>
      </c>
      <c r="F617" s="36" t="s">
        <v>306</v>
      </c>
    </row>
    <row r="618" spans="1:6" ht="60" x14ac:dyDescent="0.25">
      <c r="A618" s="30">
        <v>450</v>
      </c>
      <c r="B618" s="30" t="s">
        <v>1187</v>
      </c>
      <c r="C618" s="36" t="s">
        <v>1189</v>
      </c>
      <c r="D618" s="32">
        <v>40035</v>
      </c>
      <c r="E618" s="32">
        <v>40126</v>
      </c>
      <c r="F618" s="36" t="s">
        <v>1190</v>
      </c>
    </row>
    <row r="619" spans="1:6" ht="60" x14ac:dyDescent="0.25">
      <c r="A619" s="30">
        <v>449</v>
      </c>
      <c r="B619" s="30" t="s">
        <v>1191</v>
      </c>
      <c r="C619" s="36" t="s">
        <v>1192</v>
      </c>
      <c r="D619" s="32">
        <v>40010</v>
      </c>
      <c r="E619" s="32">
        <v>40178</v>
      </c>
      <c r="F619" s="31" t="s">
        <v>1193</v>
      </c>
    </row>
    <row r="620" spans="1:6" ht="40" x14ac:dyDescent="0.25">
      <c r="A620" s="30">
        <v>448</v>
      </c>
      <c r="B620" s="30" t="s">
        <v>1187</v>
      </c>
      <c r="C620" s="36" t="s">
        <v>1194</v>
      </c>
      <c r="D620" s="32">
        <v>40024</v>
      </c>
      <c r="E620" s="32">
        <v>40328</v>
      </c>
      <c r="F620" s="36" t="s">
        <v>306</v>
      </c>
    </row>
    <row r="621" spans="1:6" ht="80" x14ac:dyDescent="0.25">
      <c r="A621" s="30">
        <v>447</v>
      </c>
      <c r="B621" s="30" t="s">
        <v>64</v>
      </c>
      <c r="C621" s="36" t="s">
        <v>1195</v>
      </c>
      <c r="D621" s="32">
        <v>40009</v>
      </c>
      <c r="E621" s="32">
        <v>40093</v>
      </c>
      <c r="F621" s="31" t="s">
        <v>1196</v>
      </c>
    </row>
    <row r="622" spans="1:6" ht="60" x14ac:dyDescent="0.25">
      <c r="A622" s="30">
        <v>446</v>
      </c>
      <c r="B622" s="30" t="s">
        <v>1197</v>
      </c>
      <c r="C622" s="36" t="s">
        <v>1198</v>
      </c>
      <c r="D622" s="32">
        <v>39934</v>
      </c>
      <c r="E622" s="32">
        <v>39993</v>
      </c>
      <c r="F622" s="36" t="s">
        <v>623</v>
      </c>
    </row>
    <row r="623" spans="1:6" ht="60" x14ac:dyDescent="0.25">
      <c r="A623" s="30">
        <v>445</v>
      </c>
      <c r="B623" s="30" t="s">
        <v>198</v>
      </c>
      <c r="C623" s="36" t="s">
        <v>1199</v>
      </c>
      <c r="D623" s="32">
        <v>39962</v>
      </c>
      <c r="E623" s="32">
        <v>40056</v>
      </c>
      <c r="F623" s="31" t="s">
        <v>7</v>
      </c>
    </row>
    <row r="624" spans="1:6" ht="60" x14ac:dyDescent="0.25">
      <c r="A624" s="30">
        <v>444</v>
      </c>
      <c r="B624" s="30" t="s">
        <v>1200</v>
      </c>
      <c r="C624" s="36" t="s">
        <v>1201</v>
      </c>
      <c r="D624" s="32">
        <v>40050</v>
      </c>
      <c r="E624" s="32">
        <v>40142</v>
      </c>
      <c r="F624" s="31" t="s">
        <v>1202</v>
      </c>
    </row>
    <row r="625" spans="1:6" ht="80" x14ac:dyDescent="0.25">
      <c r="A625" s="30">
        <v>443</v>
      </c>
      <c r="B625" s="30" t="s">
        <v>11</v>
      </c>
      <c r="C625" s="36" t="s">
        <v>1203</v>
      </c>
      <c r="D625" s="32">
        <v>39951</v>
      </c>
      <c r="E625" s="32">
        <v>40135</v>
      </c>
      <c r="F625" s="36" t="s">
        <v>306</v>
      </c>
    </row>
    <row r="626" spans="1:6" ht="40" x14ac:dyDescent="0.25">
      <c r="A626" s="30">
        <v>442</v>
      </c>
      <c r="B626" s="30" t="s">
        <v>608</v>
      </c>
      <c r="C626" s="36" t="s">
        <v>1204</v>
      </c>
      <c r="D626" s="32">
        <v>39973</v>
      </c>
      <c r="E626" s="32">
        <v>40156</v>
      </c>
      <c r="F626" s="31" t="s">
        <v>1205</v>
      </c>
    </row>
    <row r="627" spans="1:6" ht="20" x14ac:dyDescent="0.25">
      <c r="A627" s="30">
        <v>441</v>
      </c>
      <c r="B627" s="30" t="s">
        <v>1206</v>
      </c>
      <c r="C627" s="36" t="s">
        <v>1207</v>
      </c>
      <c r="D627" s="32">
        <v>39930</v>
      </c>
      <c r="E627" s="32">
        <v>39996</v>
      </c>
      <c r="F627" s="31" t="s">
        <v>876</v>
      </c>
    </row>
    <row r="628" spans="1:6" ht="60" x14ac:dyDescent="0.25">
      <c r="A628" s="30">
        <v>440</v>
      </c>
      <c r="B628" s="30" t="s">
        <v>198</v>
      </c>
      <c r="C628" s="36" t="s">
        <v>1208</v>
      </c>
      <c r="D628" s="32">
        <v>39932</v>
      </c>
      <c r="E628" s="32">
        <v>39993</v>
      </c>
      <c r="F628" s="36" t="s">
        <v>623</v>
      </c>
    </row>
    <row r="629" spans="1:6" ht="40" x14ac:dyDescent="0.25">
      <c r="A629" s="30">
        <v>439</v>
      </c>
      <c r="B629" s="30" t="s">
        <v>1209</v>
      </c>
      <c r="C629" s="36" t="s">
        <v>1210</v>
      </c>
      <c r="D629" s="32">
        <v>39926</v>
      </c>
      <c r="E629" s="32">
        <v>39987</v>
      </c>
      <c r="F629" s="31" t="s">
        <v>1211</v>
      </c>
    </row>
    <row r="630" spans="1:6" ht="81.75" customHeight="1" x14ac:dyDescent="0.25">
      <c r="A630" s="30">
        <v>438</v>
      </c>
      <c r="B630" s="30" t="s">
        <v>1175</v>
      </c>
      <c r="C630" s="36" t="s">
        <v>1212</v>
      </c>
      <c r="D630" s="32">
        <v>39896</v>
      </c>
      <c r="E630" s="32">
        <v>39957</v>
      </c>
      <c r="F630" s="31" t="s">
        <v>55</v>
      </c>
    </row>
    <row r="631" spans="1:6" ht="40" x14ac:dyDescent="0.25">
      <c r="A631" s="30">
        <v>437</v>
      </c>
      <c r="B631" s="30" t="s">
        <v>1213</v>
      </c>
      <c r="C631" s="36" t="s">
        <v>1214</v>
      </c>
      <c r="D631" s="32">
        <v>39927</v>
      </c>
      <c r="E631" s="32">
        <v>40657</v>
      </c>
      <c r="F631" s="30" t="s">
        <v>24</v>
      </c>
    </row>
    <row r="632" spans="1:6" ht="60" x14ac:dyDescent="0.25">
      <c r="A632" s="30">
        <v>436</v>
      </c>
      <c r="B632" s="30" t="s">
        <v>1215</v>
      </c>
      <c r="C632" s="36" t="s">
        <v>1216</v>
      </c>
      <c r="D632" s="32">
        <v>39874</v>
      </c>
      <c r="E632" s="32">
        <v>39958</v>
      </c>
      <c r="F632" s="30" t="s">
        <v>24</v>
      </c>
    </row>
    <row r="633" spans="1:6" ht="40" x14ac:dyDescent="0.25">
      <c r="A633" s="30">
        <v>435</v>
      </c>
      <c r="B633" s="30" t="s">
        <v>1121</v>
      </c>
      <c r="C633" s="36" t="s">
        <v>1217</v>
      </c>
      <c r="D633" s="32">
        <v>39845</v>
      </c>
      <c r="E633" s="32">
        <v>40092</v>
      </c>
      <c r="F633" s="31" t="s">
        <v>17</v>
      </c>
    </row>
    <row r="634" spans="1:6" ht="40" x14ac:dyDescent="0.25">
      <c r="A634" s="30">
        <v>434</v>
      </c>
      <c r="B634" s="30" t="s">
        <v>1218</v>
      </c>
      <c r="C634" s="36" t="s">
        <v>1219</v>
      </c>
      <c r="D634" s="32">
        <v>39836</v>
      </c>
      <c r="E634" s="32">
        <v>40267</v>
      </c>
      <c r="F634" s="36" t="s">
        <v>55</v>
      </c>
    </row>
    <row r="635" spans="1:6" ht="40" x14ac:dyDescent="0.25">
      <c r="A635" s="30">
        <v>433</v>
      </c>
      <c r="B635" s="30" t="s">
        <v>1220</v>
      </c>
      <c r="C635" s="36" t="s">
        <v>1221</v>
      </c>
      <c r="D635" s="32">
        <v>39799</v>
      </c>
      <c r="E635" s="32">
        <v>39872</v>
      </c>
      <c r="F635" s="36" t="s">
        <v>623</v>
      </c>
    </row>
    <row r="636" spans="1:6" ht="60" x14ac:dyDescent="0.25">
      <c r="A636" s="30">
        <v>432</v>
      </c>
      <c r="B636" s="30" t="s">
        <v>1187</v>
      </c>
      <c r="C636" s="36" t="s">
        <v>1222</v>
      </c>
      <c r="D636" s="32">
        <v>39794</v>
      </c>
      <c r="E636" s="32">
        <v>40152</v>
      </c>
      <c r="F636" s="36" t="s">
        <v>306</v>
      </c>
    </row>
    <row r="637" spans="1:6" ht="60" x14ac:dyDescent="0.25">
      <c r="A637" s="30">
        <v>431</v>
      </c>
      <c r="B637" s="30" t="s">
        <v>1223</v>
      </c>
      <c r="C637" s="36" t="s">
        <v>1224</v>
      </c>
      <c r="D637" s="32">
        <v>39793</v>
      </c>
      <c r="E637" s="32">
        <v>40169</v>
      </c>
      <c r="F637" s="36" t="s">
        <v>264</v>
      </c>
    </row>
    <row r="638" spans="1:6" ht="40" x14ac:dyDescent="0.25">
      <c r="A638" s="30">
        <v>430</v>
      </c>
      <c r="B638" s="30" t="s">
        <v>71</v>
      </c>
      <c r="C638" s="36" t="s">
        <v>1225</v>
      </c>
      <c r="D638" s="32">
        <v>39785</v>
      </c>
      <c r="E638" s="32">
        <v>40004</v>
      </c>
      <c r="F638" s="31" t="s">
        <v>789</v>
      </c>
    </row>
    <row r="639" spans="1:6" ht="20" x14ac:dyDescent="0.25">
      <c r="A639" s="30">
        <v>429</v>
      </c>
      <c r="B639" s="30" t="s">
        <v>896</v>
      </c>
      <c r="C639" s="36" t="s">
        <v>1226</v>
      </c>
      <c r="D639" s="32">
        <v>39778</v>
      </c>
      <c r="E639" s="32">
        <v>39797</v>
      </c>
      <c r="F639" s="36" t="s">
        <v>623</v>
      </c>
    </row>
    <row r="640" spans="1:6" ht="40" x14ac:dyDescent="0.25">
      <c r="A640" s="30">
        <v>428</v>
      </c>
      <c r="B640" s="30" t="s">
        <v>1227</v>
      </c>
      <c r="C640" s="36" t="s">
        <v>1228</v>
      </c>
      <c r="D640" s="32">
        <v>39770</v>
      </c>
      <c r="E640" s="32">
        <v>39823</v>
      </c>
      <c r="F640" s="36" t="s">
        <v>1229</v>
      </c>
    </row>
    <row r="641" spans="1:6" ht="40" x14ac:dyDescent="0.25">
      <c r="A641" s="30">
        <v>427</v>
      </c>
      <c r="B641" s="30" t="s">
        <v>1230</v>
      </c>
      <c r="C641" s="36" t="s">
        <v>1231</v>
      </c>
      <c r="D641" s="32">
        <v>39753</v>
      </c>
      <c r="E641" s="32">
        <v>39813</v>
      </c>
      <c r="F641" s="36" t="s">
        <v>623</v>
      </c>
    </row>
    <row r="642" spans="1:6" ht="40" x14ac:dyDescent="0.25">
      <c r="A642" s="30">
        <v>426</v>
      </c>
      <c r="B642" s="30" t="s">
        <v>22</v>
      </c>
      <c r="C642" s="36" t="s">
        <v>1232</v>
      </c>
      <c r="D642" s="32">
        <v>39778</v>
      </c>
      <c r="E642" s="32">
        <v>39959</v>
      </c>
      <c r="F642" s="30" t="s">
        <v>24</v>
      </c>
    </row>
    <row r="643" spans="1:6" ht="40" x14ac:dyDescent="0.25">
      <c r="A643" s="30">
        <v>425</v>
      </c>
      <c r="B643" s="30" t="s">
        <v>198</v>
      </c>
      <c r="C643" s="36" t="s">
        <v>1233</v>
      </c>
      <c r="D643" s="32">
        <v>39716</v>
      </c>
      <c r="E643" s="32">
        <v>39807</v>
      </c>
      <c r="F643" s="31" t="s">
        <v>789</v>
      </c>
    </row>
    <row r="644" spans="1:6" ht="80" x14ac:dyDescent="0.25">
      <c r="A644" s="30">
        <v>424</v>
      </c>
      <c r="B644" s="30" t="s">
        <v>1175</v>
      </c>
      <c r="C644" s="36" t="s">
        <v>1234</v>
      </c>
      <c r="D644" s="32">
        <v>39766</v>
      </c>
      <c r="E644" s="32">
        <v>39813</v>
      </c>
      <c r="F644" s="36" t="s">
        <v>55</v>
      </c>
    </row>
    <row r="645" spans="1:6" ht="60" x14ac:dyDescent="0.25">
      <c r="A645" s="30">
        <v>423</v>
      </c>
      <c r="B645" s="30" t="s">
        <v>400</v>
      </c>
      <c r="C645" s="36" t="s">
        <v>1235</v>
      </c>
      <c r="D645" s="32">
        <v>39742</v>
      </c>
      <c r="E645" s="32">
        <v>39813</v>
      </c>
      <c r="F645" s="36" t="s">
        <v>306</v>
      </c>
    </row>
    <row r="646" spans="1:6" ht="20" x14ac:dyDescent="0.25">
      <c r="A646" s="30">
        <v>422</v>
      </c>
      <c r="B646" s="30" t="s">
        <v>1236</v>
      </c>
      <c r="C646" s="36" t="s">
        <v>1237</v>
      </c>
      <c r="D646" s="32">
        <v>39721</v>
      </c>
      <c r="E646" s="32">
        <v>39797</v>
      </c>
      <c r="F646" s="30" t="s">
        <v>24</v>
      </c>
    </row>
    <row r="647" spans="1:6" ht="60" x14ac:dyDescent="0.25">
      <c r="A647" s="30">
        <v>421</v>
      </c>
      <c r="B647" s="30" t="s">
        <v>1238</v>
      </c>
      <c r="C647" s="36" t="s">
        <v>1239</v>
      </c>
      <c r="D647" s="32">
        <v>39693</v>
      </c>
      <c r="E647" s="32">
        <v>39815</v>
      </c>
      <c r="F647" s="36" t="s">
        <v>1240</v>
      </c>
    </row>
    <row r="648" spans="1:6" ht="60" x14ac:dyDescent="0.25">
      <c r="A648" s="30">
        <v>420</v>
      </c>
      <c r="B648" s="30" t="s">
        <v>480</v>
      </c>
      <c r="C648" s="36" t="s">
        <v>1241</v>
      </c>
      <c r="D648" s="32">
        <v>39681</v>
      </c>
      <c r="E648" s="32">
        <v>39933</v>
      </c>
      <c r="F648" s="31" t="s">
        <v>17</v>
      </c>
    </row>
    <row r="649" spans="1:6" ht="60" x14ac:dyDescent="0.25">
      <c r="A649" s="30">
        <v>419</v>
      </c>
      <c r="B649" s="30" t="s">
        <v>71</v>
      </c>
      <c r="C649" s="36" t="s">
        <v>1242</v>
      </c>
      <c r="D649" s="32">
        <v>39671</v>
      </c>
      <c r="E649" s="32">
        <v>39732</v>
      </c>
      <c r="F649" s="31" t="s">
        <v>1090</v>
      </c>
    </row>
    <row r="650" spans="1:6" ht="60" x14ac:dyDescent="0.25">
      <c r="A650" s="30">
        <v>418</v>
      </c>
      <c r="B650" s="30" t="s">
        <v>1243</v>
      </c>
      <c r="C650" s="36" t="s">
        <v>1244</v>
      </c>
      <c r="D650" s="32">
        <v>39650</v>
      </c>
      <c r="E650" s="32">
        <v>39736</v>
      </c>
      <c r="F650" s="31" t="s">
        <v>623</v>
      </c>
    </row>
    <row r="651" spans="1:6" ht="60" x14ac:dyDescent="0.25">
      <c r="A651" s="30">
        <v>417</v>
      </c>
      <c r="B651" s="30" t="s">
        <v>1187</v>
      </c>
      <c r="C651" s="36" t="s">
        <v>1245</v>
      </c>
      <c r="D651" s="32">
        <v>39668</v>
      </c>
      <c r="E651" s="32">
        <v>39813</v>
      </c>
      <c r="F651" s="36" t="s">
        <v>55</v>
      </c>
    </row>
    <row r="652" spans="1:6" ht="40" x14ac:dyDescent="0.25">
      <c r="A652" s="30">
        <v>416</v>
      </c>
      <c r="B652" s="30" t="s">
        <v>1246</v>
      </c>
      <c r="C652" s="36" t="s">
        <v>1247</v>
      </c>
      <c r="D652" s="32">
        <v>39630</v>
      </c>
      <c r="E652" s="32">
        <v>39660</v>
      </c>
      <c r="F652" s="31" t="s">
        <v>264</v>
      </c>
    </row>
    <row r="653" spans="1:6" ht="60" x14ac:dyDescent="0.25">
      <c r="A653" s="30">
        <v>415</v>
      </c>
      <c r="B653" s="30" t="s">
        <v>1248</v>
      </c>
      <c r="C653" s="36" t="s">
        <v>1249</v>
      </c>
      <c r="D653" s="32">
        <v>39671</v>
      </c>
      <c r="E653" s="32">
        <v>40359</v>
      </c>
      <c r="F653" s="36" t="s">
        <v>623</v>
      </c>
    </row>
    <row r="654" spans="1:6" ht="20" x14ac:dyDescent="0.25">
      <c r="A654" s="30">
        <v>414</v>
      </c>
      <c r="B654" s="30" t="s">
        <v>1155</v>
      </c>
      <c r="C654" s="36" t="s">
        <v>1250</v>
      </c>
      <c r="D654" s="32">
        <v>39661</v>
      </c>
      <c r="E654" s="32">
        <v>39887</v>
      </c>
      <c r="F654" s="36" t="s">
        <v>264</v>
      </c>
    </row>
    <row r="655" spans="1:6" ht="40" x14ac:dyDescent="0.25">
      <c r="A655" s="30">
        <v>413</v>
      </c>
      <c r="B655" s="30" t="s">
        <v>1251</v>
      </c>
      <c r="C655" s="36" t="s">
        <v>1252</v>
      </c>
      <c r="D655" s="32">
        <v>39672</v>
      </c>
      <c r="E655" s="32">
        <v>39923</v>
      </c>
      <c r="F655" s="31" t="s">
        <v>17</v>
      </c>
    </row>
    <row r="656" spans="1:6" ht="80" x14ac:dyDescent="0.25">
      <c r="A656" s="30">
        <v>412</v>
      </c>
      <c r="B656" s="30" t="s">
        <v>25</v>
      </c>
      <c r="C656" s="36" t="s">
        <v>1253</v>
      </c>
      <c r="D656" s="32">
        <v>39611</v>
      </c>
      <c r="E656" s="32">
        <v>39780</v>
      </c>
      <c r="F656" s="31" t="s">
        <v>626</v>
      </c>
    </row>
    <row r="657" spans="1:6" ht="40" x14ac:dyDescent="0.25">
      <c r="A657" s="30">
        <v>411</v>
      </c>
      <c r="B657" s="30" t="s">
        <v>1254</v>
      </c>
      <c r="C657" s="36" t="s">
        <v>1255</v>
      </c>
      <c r="D657" s="32"/>
      <c r="E657" s="32"/>
      <c r="F657" s="31" t="s">
        <v>623</v>
      </c>
    </row>
    <row r="658" spans="1:6" ht="40" x14ac:dyDescent="0.25">
      <c r="A658" s="30">
        <v>410</v>
      </c>
      <c r="B658" s="30" t="s">
        <v>1155</v>
      </c>
      <c r="C658" s="36" t="s">
        <v>1256</v>
      </c>
      <c r="D658" s="32">
        <v>39636</v>
      </c>
      <c r="E658" s="32">
        <v>39786</v>
      </c>
      <c r="F658" s="36" t="s">
        <v>306</v>
      </c>
    </row>
    <row r="659" spans="1:6" ht="60" x14ac:dyDescent="0.25">
      <c r="A659" s="30">
        <v>409</v>
      </c>
      <c r="B659" s="30" t="s">
        <v>11</v>
      </c>
      <c r="C659" s="36" t="s">
        <v>1257</v>
      </c>
      <c r="D659" s="32">
        <v>39609</v>
      </c>
      <c r="E659" s="32">
        <v>39762</v>
      </c>
      <c r="F659" s="36" t="s">
        <v>17</v>
      </c>
    </row>
    <row r="660" spans="1:6" ht="60" x14ac:dyDescent="0.25">
      <c r="A660" s="30">
        <v>408</v>
      </c>
      <c r="B660" s="30" t="s">
        <v>1258</v>
      </c>
      <c r="C660" s="36" t="s">
        <v>1259</v>
      </c>
      <c r="D660" s="32">
        <v>39595</v>
      </c>
      <c r="E660" s="32">
        <v>39689</v>
      </c>
      <c r="F660" s="30" t="s">
        <v>24</v>
      </c>
    </row>
    <row r="661" spans="1:6" ht="40" x14ac:dyDescent="0.25">
      <c r="A661" s="30">
        <v>407</v>
      </c>
      <c r="B661" s="30" t="s">
        <v>1260</v>
      </c>
      <c r="C661" s="36" t="s">
        <v>1261</v>
      </c>
      <c r="D661" s="32">
        <v>39577</v>
      </c>
      <c r="E661" s="32">
        <v>39691</v>
      </c>
      <c r="F661" s="36" t="s">
        <v>17</v>
      </c>
    </row>
    <row r="662" spans="1:6" ht="80" x14ac:dyDescent="0.25">
      <c r="A662" s="30">
        <v>406</v>
      </c>
      <c r="B662" s="30" t="s">
        <v>608</v>
      </c>
      <c r="C662" s="36" t="s">
        <v>1262</v>
      </c>
      <c r="D662" s="32">
        <v>39561</v>
      </c>
      <c r="E662" s="32">
        <v>39629</v>
      </c>
      <c r="F662" s="31" t="s">
        <v>7</v>
      </c>
    </row>
    <row r="663" spans="1:6" ht="40" x14ac:dyDescent="0.25">
      <c r="A663" s="30">
        <v>405</v>
      </c>
      <c r="B663" s="30" t="s">
        <v>1263</v>
      </c>
      <c r="C663" s="36" t="s">
        <v>1264</v>
      </c>
      <c r="D663" s="32">
        <v>38930</v>
      </c>
      <c r="E663" s="32">
        <v>39722</v>
      </c>
      <c r="F663" s="31"/>
    </row>
    <row r="664" spans="1:6" ht="40" x14ac:dyDescent="0.25">
      <c r="A664" s="30">
        <v>404</v>
      </c>
      <c r="B664" s="30" t="s">
        <v>1265</v>
      </c>
      <c r="C664" s="36" t="s">
        <v>1266</v>
      </c>
      <c r="D664" s="32" t="s">
        <v>1267</v>
      </c>
      <c r="E664" s="32" t="s">
        <v>1268</v>
      </c>
      <c r="F664" s="31" t="s">
        <v>623</v>
      </c>
    </row>
    <row r="665" spans="1:6" ht="60" x14ac:dyDescent="0.25">
      <c r="A665" s="30">
        <v>403</v>
      </c>
      <c r="B665" s="30" t="s">
        <v>1269</v>
      </c>
      <c r="C665" s="36" t="s">
        <v>1270</v>
      </c>
      <c r="D665" s="32">
        <v>39462</v>
      </c>
      <c r="E665" s="32">
        <v>39701</v>
      </c>
      <c r="F665" s="31" t="s">
        <v>55</v>
      </c>
    </row>
    <row r="666" spans="1:6" ht="60" x14ac:dyDescent="0.25">
      <c r="A666" s="30">
        <v>402</v>
      </c>
      <c r="B666" s="30" t="s">
        <v>1236</v>
      </c>
      <c r="C666" s="36" t="s">
        <v>1271</v>
      </c>
      <c r="D666" s="32">
        <v>39462</v>
      </c>
      <c r="E666" s="32">
        <v>39813</v>
      </c>
      <c r="F666" s="31" t="s">
        <v>219</v>
      </c>
    </row>
    <row r="667" spans="1:6" ht="40" x14ac:dyDescent="0.25">
      <c r="A667" s="30">
        <v>401</v>
      </c>
      <c r="B667" s="30" t="s">
        <v>1272</v>
      </c>
      <c r="C667" s="36" t="s">
        <v>1273</v>
      </c>
      <c r="D667" s="32">
        <v>39449</v>
      </c>
      <c r="E667" s="32">
        <v>39522</v>
      </c>
      <c r="F667" s="31" t="s">
        <v>759</v>
      </c>
    </row>
    <row r="668" spans="1:6" ht="60" x14ac:dyDescent="0.25">
      <c r="A668" s="30">
        <v>400</v>
      </c>
      <c r="B668" s="30" t="s">
        <v>71</v>
      </c>
      <c r="C668" s="36" t="s">
        <v>1274</v>
      </c>
      <c r="D668" s="32">
        <v>39406</v>
      </c>
      <c r="E668" s="32">
        <v>39446</v>
      </c>
      <c r="F668" s="31" t="s">
        <v>623</v>
      </c>
    </row>
    <row r="669" spans="1:6" ht="80" x14ac:dyDescent="0.25">
      <c r="A669" s="30">
        <v>399</v>
      </c>
      <c r="B669" s="30" t="s">
        <v>1275</v>
      </c>
      <c r="C669" s="36" t="s">
        <v>1276</v>
      </c>
      <c r="D669" s="32">
        <v>39414</v>
      </c>
      <c r="E669" s="32">
        <v>39568</v>
      </c>
      <c r="F669" s="31" t="s">
        <v>306</v>
      </c>
    </row>
    <row r="670" spans="1:6" ht="40" x14ac:dyDescent="0.25">
      <c r="A670" s="30">
        <v>398</v>
      </c>
      <c r="B670" s="30" t="s">
        <v>1277</v>
      </c>
      <c r="C670" s="36" t="s">
        <v>1278</v>
      </c>
      <c r="D670" s="32">
        <v>39394</v>
      </c>
      <c r="E670" s="32">
        <v>39614</v>
      </c>
      <c r="F670" s="31" t="s">
        <v>264</v>
      </c>
    </row>
    <row r="671" spans="1:6" ht="20" x14ac:dyDescent="0.25">
      <c r="A671" s="30">
        <v>397</v>
      </c>
      <c r="B671" s="30" t="s">
        <v>699</v>
      </c>
      <c r="C671" s="36" t="s">
        <v>1279</v>
      </c>
      <c r="D671" s="32">
        <v>39372</v>
      </c>
      <c r="E671" s="32">
        <v>39464</v>
      </c>
      <c r="F671" s="31" t="s">
        <v>264</v>
      </c>
    </row>
    <row r="672" spans="1:6" ht="40" x14ac:dyDescent="0.25">
      <c r="A672" s="30">
        <v>396</v>
      </c>
      <c r="B672" s="30" t="s">
        <v>1280</v>
      </c>
      <c r="C672" s="36" t="s">
        <v>1281</v>
      </c>
      <c r="D672" s="32">
        <v>39356</v>
      </c>
      <c r="E672" s="32">
        <v>39799</v>
      </c>
      <c r="F672" s="31" t="s">
        <v>17</v>
      </c>
    </row>
    <row r="673" spans="1:6" ht="60" x14ac:dyDescent="0.25">
      <c r="A673" s="30">
        <v>395</v>
      </c>
      <c r="B673" s="30" t="s">
        <v>1124</v>
      </c>
      <c r="C673" s="36" t="s">
        <v>1282</v>
      </c>
      <c r="D673" s="32">
        <v>39356</v>
      </c>
      <c r="E673" s="32">
        <v>39522</v>
      </c>
      <c r="F673" s="31" t="s">
        <v>1174</v>
      </c>
    </row>
    <row r="674" spans="1:6" ht="80" x14ac:dyDescent="0.25">
      <c r="A674" s="30">
        <v>394</v>
      </c>
      <c r="B674" s="30" t="s">
        <v>1121</v>
      </c>
      <c r="C674" s="36" t="s">
        <v>1283</v>
      </c>
      <c r="D674" s="32">
        <v>39342</v>
      </c>
      <c r="E674" s="32">
        <v>39506</v>
      </c>
      <c r="F674" s="31" t="s">
        <v>1284</v>
      </c>
    </row>
    <row r="675" spans="1:6" ht="40" x14ac:dyDescent="0.25">
      <c r="A675" s="30">
        <v>393</v>
      </c>
      <c r="B675" s="30" t="s">
        <v>480</v>
      </c>
      <c r="C675" s="36" t="s">
        <v>1285</v>
      </c>
      <c r="D675" s="32">
        <v>39356</v>
      </c>
      <c r="E675" s="32">
        <v>39479</v>
      </c>
      <c r="F675" s="31" t="s">
        <v>1286</v>
      </c>
    </row>
    <row r="676" spans="1:6" ht="40" x14ac:dyDescent="0.25">
      <c r="A676" s="30">
        <v>392</v>
      </c>
      <c r="B676" s="30" t="s">
        <v>1287</v>
      </c>
      <c r="C676" s="36" t="s">
        <v>1288</v>
      </c>
      <c r="D676" s="32">
        <v>39339</v>
      </c>
      <c r="E676" s="32">
        <v>39577</v>
      </c>
      <c r="F676" s="31" t="s">
        <v>1289</v>
      </c>
    </row>
    <row r="677" spans="1:6" ht="80" x14ac:dyDescent="0.25">
      <c r="A677" s="30">
        <v>391</v>
      </c>
      <c r="B677" s="30" t="s">
        <v>1275</v>
      </c>
      <c r="C677" s="36" t="s">
        <v>1290</v>
      </c>
      <c r="D677" s="32">
        <v>39349</v>
      </c>
      <c r="E677" s="32">
        <v>39437</v>
      </c>
      <c r="F677" s="31" t="s">
        <v>1291</v>
      </c>
    </row>
    <row r="678" spans="1:6" ht="80" x14ac:dyDescent="0.25">
      <c r="A678" s="30">
        <v>390</v>
      </c>
      <c r="B678" s="30" t="s">
        <v>15</v>
      </c>
      <c r="C678" s="36" t="s">
        <v>1292</v>
      </c>
      <c r="D678" s="32">
        <v>39356</v>
      </c>
      <c r="E678" s="32">
        <v>39598</v>
      </c>
      <c r="F678" s="31" t="s">
        <v>17</v>
      </c>
    </row>
    <row r="679" spans="1:6" ht="60" x14ac:dyDescent="0.25">
      <c r="A679" s="30">
        <v>389</v>
      </c>
      <c r="B679" s="30" t="s">
        <v>15</v>
      </c>
      <c r="C679" s="36" t="s">
        <v>1293</v>
      </c>
      <c r="D679" s="32">
        <v>39356</v>
      </c>
      <c r="E679" s="32">
        <v>39598</v>
      </c>
      <c r="F679" s="31" t="s">
        <v>1196</v>
      </c>
    </row>
    <row r="680" spans="1:6" ht="60" x14ac:dyDescent="0.25">
      <c r="A680" s="30">
        <v>388</v>
      </c>
      <c r="B680" s="30" t="s">
        <v>1294</v>
      </c>
      <c r="C680" s="36" t="s">
        <v>1295</v>
      </c>
      <c r="D680" s="32">
        <v>39295</v>
      </c>
      <c r="E680" s="32">
        <v>39387</v>
      </c>
      <c r="F680" s="31" t="s">
        <v>1296</v>
      </c>
    </row>
    <row r="681" spans="1:6" ht="40" x14ac:dyDescent="0.25">
      <c r="A681" s="30">
        <v>387</v>
      </c>
      <c r="B681" s="30" t="s">
        <v>198</v>
      </c>
      <c r="C681" s="36" t="s">
        <v>1297</v>
      </c>
      <c r="D681" s="32" t="s">
        <v>1298</v>
      </c>
      <c r="E681" s="32" t="s">
        <v>1299</v>
      </c>
      <c r="F681" s="31" t="s">
        <v>17</v>
      </c>
    </row>
    <row r="682" spans="1:6" ht="60" x14ac:dyDescent="0.25">
      <c r="A682" s="30">
        <v>386</v>
      </c>
      <c r="B682" s="30" t="s">
        <v>1300</v>
      </c>
      <c r="C682" s="36" t="s">
        <v>1301</v>
      </c>
      <c r="D682" s="32">
        <v>39281</v>
      </c>
      <c r="E682" s="32">
        <v>39486</v>
      </c>
      <c r="F682" s="31" t="s">
        <v>1302</v>
      </c>
    </row>
    <row r="683" spans="1:6" ht="60" x14ac:dyDescent="0.25">
      <c r="A683" s="30">
        <v>385</v>
      </c>
      <c r="B683" s="30" t="s">
        <v>1269</v>
      </c>
      <c r="C683" s="36" t="s">
        <v>1303</v>
      </c>
      <c r="D683" s="32">
        <v>39293</v>
      </c>
      <c r="E683" s="32">
        <v>39416</v>
      </c>
      <c r="F683" s="31" t="s">
        <v>1304</v>
      </c>
    </row>
    <row r="684" spans="1:6" ht="40" x14ac:dyDescent="0.25">
      <c r="A684" s="30">
        <v>384</v>
      </c>
      <c r="B684" s="30" t="s">
        <v>35</v>
      </c>
      <c r="C684" s="36" t="s">
        <v>1305</v>
      </c>
      <c r="D684" s="32">
        <v>39264</v>
      </c>
      <c r="E684" s="32">
        <v>39448</v>
      </c>
      <c r="F684" s="31" t="s">
        <v>55</v>
      </c>
    </row>
    <row r="685" spans="1:6" ht="40" x14ac:dyDescent="0.25">
      <c r="A685" s="30">
        <v>383</v>
      </c>
      <c r="B685" s="30" t="s">
        <v>1306</v>
      </c>
      <c r="C685" s="36" t="s">
        <v>1307</v>
      </c>
      <c r="D685" s="32">
        <v>39252</v>
      </c>
      <c r="E685" s="32">
        <v>39431</v>
      </c>
      <c r="F685" s="31" t="s">
        <v>623</v>
      </c>
    </row>
    <row r="686" spans="1:6" ht="60" x14ac:dyDescent="0.25">
      <c r="A686" s="30">
        <v>382</v>
      </c>
      <c r="B686" s="30" t="s">
        <v>1308</v>
      </c>
      <c r="C686" s="36" t="s">
        <v>1309</v>
      </c>
      <c r="D686" s="32">
        <v>39234</v>
      </c>
      <c r="E686" s="32">
        <v>39680</v>
      </c>
      <c r="F686" s="31" t="s">
        <v>264</v>
      </c>
    </row>
    <row r="687" spans="1:6" ht="40" x14ac:dyDescent="0.25">
      <c r="A687" s="30">
        <v>381</v>
      </c>
      <c r="B687" s="30" t="s">
        <v>1310</v>
      </c>
      <c r="C687" s="36" t="s">
        <v>1311</v>
      </c>
      <c r="D687" s="32">
        <v>39208</v>
      </c>
      <c r="E687" s="32">
        <v>39568</v>
      </c>
      <c r="F687" s="31" t="s">
        <v>306</v>
      </c>
    </row>
    <row r="688" spans="1:6" ht="40" x14ac:dyDescent="0.25">
      <c r="A688" s="30">
        <v>380</v>
      </c>
      <c r="B688" s="30" t="s">
        <v>1312</v>
      </c>
      <c r="C688" s="36" t="s">
        <v>1313</v>
      </c>
      <c r="D688" s="32">
        <v>39217</v>
      </c>
      <c r="E688" s="32">
        <v>39294</v>
      </c>
      <c r="F688" s="31" t="s">
        <v>17</v>
      </c>
    </row>
    <row r="689" spans="1:6" ht="40" x14ac:dyDescent="0.25">
      <c r="A689" s="30">
        <v>379</v>
      </c>
      <c r="B689" s="30" t="s">
        <v>1314</v>
      </c>
      <c r="C689" s="36" t="s">
        <v>1315</v>
      </c>
      <c r="D689" s="32" t="s">
        <v>1316</v>
      </c>
      <c r="E689" s="32">
        <v>39417</v>
      </c>
      <c r="F689" s="31" t="s">
        <v>789</v>
      </c>
    </row>
    <row r="690" spans="1:6" ht="140" x14ac:dyDescent="0.25">
      <c r="A690" s="30">
        <v>378</v>
      </c>
      <c r="B690" s="30" t="s">
        <v>1317</v>
      </c>
      <c r="C690" s="36" t="s">
        <v>1318</v>
      </c>
      <c r="D690" s="32">
        <v>39204</v>
      </c>
      <c r="E690" s="32">
        <v>39493</v>
      </c>
      <c r="F690" s="30" t="s">
        <v>24</v>
      </c>
    </row>
    <row r="691" spans="1:6" ht="80" x14ac:dyDescent="0.25">
      <c r="A691" s="30">
        <v>377</v>
      </c>
      <c r="B691" s="30" t="s">
        <v>1319</v>
      </c>
      <c r="C691" s="36" t="s">
        <v>1320</v>
      </c>
      <c r="D691" s="32">
        <v>39182</v>
      </c>
      <c r="E691" s="32">
        <v>39276</v>
      </c>
      <c r="F691" s="31" t="s">
        <v>264</v>
      </c>
    </row>
    <row r="692" spans="1:6" ht="60" x14ac:dyDescent="0.25">
      <c r="A692" s="30">
        <v>376</v>
      </c>
      <c r="B692" s="30" t="s">
        <v>1321</v>
      </c>
      <c r="C692" s="36" t="s">
        <v>1322</v>
      </c>
      <c r="D692" s="32">
        <v>39213</v>
      </c>
      <c r="E692" s="32">
        <v>39568</v>
      </c>
      <c r="F692" s="31" t="s">
        <v>1090</v>
      </c>
    </row>
    <row r="693" spans="1:6" ht="40" x14ac:dyDescent="0.25">
      <c r="A693" s="30">
        <v>375</v>
      </c>
      <c r="B693" s="30" t="s">
        <v>1258</v>
      </c>
      <c r="C693" s="36" t="s">
        <v>1323</v>
      </c>
      <c r="D693" s="32">
        <v>39120</v>
      </c>
      <c r="E693" s="32">
        <v>39240</v>
      </c>
      <c r="F693" s="31" t="s">
        <v>82</v>
      </c>
    </row>
    <row r="694" spans="1:6" ht="60" x14ac:dyDescent="0.25">
      <c r="A694" s="30">
        <v>374</v>
      </c>
      <c r="B694" s="30" t="s">
        <v>1324</v>
      </c>
      <c r="C694" s="36" t="s">
        <v>1325</v>
      </c>
      <c r="D694" s="32">
        <v>39114</v>
      </c>
      <c r="E694" s="32">
        <v>39234</v>
      </c>
      <c r="F694" s="30" t="s">
        <v>24</v>
      </c>
    </row>
    <row r="695" spans="1:6" ht="60" x14ac:dyDescent="0.25">
      <c r="A695" s="30">
        <v>373</v>
      </c>
      <c r="B695" s="30" t="s">
        <v>1326</v>
      </c>
      <c r="C695" s="36" t="s">
        <v>1327</v>
      </c>
      <c r="D695" s="32">
        <v>39083</v>
      </c>
      <c r="E695" s="32">
        <v>39417</v>
      </c>
      <c r="F695" s="31" t="s">
        <v>306</v>
      </c>
    </row>
    <row r="696" spans="1:6" ht="60" x14ac:dyDescent="0.25">
      <c r="A696" s="30">
        <v>372</v>
      </c>
      <c r="B696" s="30" t="s">
        <v>1187</v>
      </c>
      <c r="C696" s="36" t="s">
        <v>1328</v>
      </c>
      <c r="D696" s="32">
        <v>39083</v>
      </c>
      <c r="E696" s="32" t="s">
        <v>1329</v>
      </c>
      <c r="F696" s="31" t="s">
        <v>306</v>
      </c>
    </row>
    <row r="697" spans="1:6" ht="60" x14ac:dyDescent="0.25">
      <c r="A697" s="30">
        <v>371</v>
      </c>
      <c r="B697" s="30" t="s">
        <v>1187</v>
      </c>
      <c r="C697" s="36" t="s">
        <v>1330</v>
      </c>
      <c r="D697" s="32">
        <v>39083</v>
      </c>
      <c r="E697" s="32" t="s">
        <v>1331</v>
      </c>
      <c r="F697" s="31" t="s">
        <v>306</v>
      </c>
    </row>
    <row r="698" spans="1:6" ht="80" x14ac:dyDescent="0.25">
      <c r="A698" s="30">
        <v>370</v>
      </c>
      <c r="B698" s="30" t="s">
        <v>198</v>
      </c>
      <c r="C698" s="36" t="s">
        <v>1332</v>
      </c>
      <c r="D698" s="32">
        <v>39059</v>
      </c>
      <c r="E698" s="32">
        <v>39081</v>
      </c>
      <c r="F698" s="31"/>
    </row>
    <row r="699" spans="1:6" ht="20" x14ac:dyDescent="0.25">
      <c r="A699" s="30">
        <v>369</v>
      </c>
      <c r="B699" s="30" t="s">
        <v>896</v>
      </c>
      <c r="C699" s="36" t="s">
        <v>1333</v>
      </c>
      <c r="D699" s="32">
        <v>39052</v>
      </c>
      <c r="E699" s="32" t="s">
        <v>1334</v>
      </c>
      <c r="F699" s="31" t="s">
        <v>623</v>
      </c>
    </row>
    <row r="700" spans="1:6" ht="80" x14ac:dyDescent="0.25">
      <c r="A700" s="30">
        <v>368</v>
      </c>
      <c r="B700" s="30" t="s">
        <v>1335</v>
      </c>
      <c r="C700" s="36" t="s">
        <v>1336</v>
      </c>
      <c r="D700" s="32">
        <v>39083</v>
      </c>
      <c r="E700" s="32" t="s">
        <v>1337</v>
      </c>
      <c r="F700" s="31" t="s">
        <v>17</v>
      </c>
    </row>
    <row r="701" spans="1:6" ht="60" x14ac:dyDescent="0.25">
      <c r="A701" s="30">
        <v>367</v>
      </c>
      <c r="B701" s="30" t="s">
        <v>1338</v>
      </c>
      <c r="C701" s="36" t="s">
        <v>1339</v>
      </c>
      <c r="D701" s="32">
        <v>39066</v>
      </c>
      <c r="E701" s="32">
        <v>39217</v>
      </c>
      <c r="F701" s="31" t="s">
        <v>264</v>
      </c>
    </row>
    <row r="702" spans="1:6" ht="60" x14ac:dyDescent="0.25">
      <c r="A702" s="30">
        <v>366</v>
      </c>
      <c r="B702" s="30" t="s">
        <v>1338</v>
      </c>
      <c r="C702" s="36" t="s">
        <v>1340</v>
      </c>
      <c r="D702" s="32">
        <v>39048</v>
      </c>
      <c r="E702" s="32">
        <v>39168</v>
      </c>
      <c r="F702" s="31" t="s">
        <v>264</v>
      </c>
    </row>
    <row r="703" spans="1:6" ht="100" x14ac:dyDescent="0.25">
      <c r="A703" s="30">
        <v>365</v>
      </c>
      <c r="B703" s="30" t="s">
        <v>15</v>
      </c>
      <c r="C703" s="36" t="s">
        <v>1341</v>
      </c>
      <c r="D703" s="32">
        <v>39022</v>
      </c>
      <c r="E703" s="32" t="s">
        <v>1342</v>
      </c>
      <c r="F703" s="31" t="s">
        <v>623</v>
      </c>
    </row>
    <row r="704" spans="1:6" ht="100" x14ac:dyDescent="0.25">
      <c r="A704" s="30">
        <v>364</v>
      </c>
      <c r="B704" s="30" t="s">
        <v>1343</v>
      </c>
      <c r="C704" s="36" t="s">
        <v>1344</v>
      </c>
      <c r="D704" s="32">
        <v>39022</v>
      </c>
      <c r="E704" s="32">
        <v>39295</v>
      </c>
      <c r="F704" s="30" t="s">
        <v>24</v>
      </c>
    </row>
    <row r="705" spans="1:6" ht="40" x14ac:dyDescent="0.25">
      <c r="A705" s="30">
        <v>363</v>
      </c>
      <c r="B705" s="30" t="s">
        <v>1345</v>
      </c>
      <c r="C705" s="36" t="s">
        <v>1346</v>
      </c>
      <c r="D705" s="32">
        <v>39044</v>
      </c>
      <c r="E705" s="32">
        <v>39083</v>
      </c>
      <c r="F705" s="31" t="s">
        <v>623</v>
      </c>
    </row>
    <row r="706" spans="1:6" ht="40" x14ac:dyDescent="0.25">
      <c r="A706" s="30">
        <v>362</v>
      </c>
      <c r="B706" s="30" t="s">
        <v>1347</v>
      </c>
      <c r="C706" s="36" t="s">
        <v>1348</v>
      </c>
      <c r="D706" s="32" t="s">
        <v>1349</v>
      </c>
      <c r="E706" s="32" t="s">
        <v>1350</v>
      </c>
      <c r="F706" s="31" t="s">
        <v>17</v>
      </c>
    </row>
    <row r="707" spans="1:6" ht="40" x14ac:dyDescent="0.25">
      <c r="A707" s="30">
        <v>361</v>
      </c>
      <c r="B707" s="30" t="s">
        <v>1351</v>
      </c>
      <c r="C707" s="36" t="s">
        <v>1352</v>
      </c>
      <c r="D707" s="32">
        <v>39013</v>
      </c>
      <c r="E707" s="32">
        <v>39055</v>
      </c>
      <c r="F707" s="31" t="s">
        <v>264</v>
      </c>
    </row>
    <row r="708" spans="1:6" ht="40" x14ac:dyDescent="0.25">
      <c r="A708" s="30">
        <v>360</v>
      </c>
      <c r="B708" s="30" t="s">
        <v>1353</v>
      </c>
      <c r="C708" s="36" t="s">
        <v>1354</v>
      </c>
      <c r="D708" s="32">
        <v>38930</v>
      </c>
      <c r="E708" s="32">
        <v>39083</v>
      </c>
      <c r="F708" s="31" t="s">
        <v>82</v>
      </c>
    </row>
    <row r="709" spans="1:6" ht="20" x14ac:dyDescent="0.25">
      <c r="A709" s="30">
        <v>359</v>
      </c>
      <c r="B709" s="30" t="s">
        <v>1355</v>
      </c>
      <c r="C709" s="36" t="s">
        <v>1356</v>
      </c>
      <c r="D709" s="32">
        <v>38930</v>
      </c>
      <c r="E709" s="32">
        <v>38961</v>
      </c>
      <c r="F709" s="31" t="s">
        <v>264</v>
      </c>
    </row>
    <row r="710" spans="1:6" ht="40" x14ac:dyDescent="0.25">
      <c r="A710" s="30">
        <v>358</v>
      </c>
      <c r="B710" s="30" t="s">
        <v>1357</v>
      </c>
      <c r="C710" s="36" t="s">
        <v>1358</v>
      </c>
      <c r="D710" s="32">
        <v>38943</v>
      </c>
      <c r="E710" s="32">
        <v>39065</v>
      </c>
      <c r="F710" s="31" t="s">
        <v>17</v>
      </c>
    </row>
    <row r="711" spans="1:6" ht="60" x14ac:dyDescent="0.25">
      <c r="A711" s="30">
        <v>357</v>
      </c>
      <c r="B711" s="30" t="s">
        <v>1121</v>
      </c>
      <c r="C711" s="36" t="s">
        <v>1359</v>
      </c>
      <c r="D711" s="32">
        <v>38930</v>
      </c>
      <c r="E711" s="32">
        <v>39114</v>
      </c>
      <c r="F711" s="31" t="s">
        <v>219</v>
      </c>
    </row>
    <row r="712" spans="1:6" ht="60" x14ac:dyDescent="0.25">
      <c r="A712" s="30">
        <v>356</v>
      </c>
      <c r="B712" s="30" t="s">
        <v>1360</v>
      </c>
      <c r="C712" s="36" t="s">
        <v>1361</v>
      </c>
      <c r="D712" s="32">
        <v>38940</v>
      </c>
      <c r="E712" s="32">
        <v>39061</v>
      </c>
      <c r="F712" s="31" t="s">
        <v>1362</v>
      </c>
    </row>
    <row r="713" spans="1:6" ht="40" x14ac:dyDescent="0.25">
      <c r="A713" s="30">
        <v>355</v>
      </c>
      <c r="B713" s="30" t="s">
        <v>1363</v>
      </c>
      <c r="C713" s="36" t="s">
        <v>1364</v>
      </c>
      <c r="D713" s="32">
        <v>38899</v>
      </c>
      <c r="E713" s="32">
        <v>39264</v>
      </c>
      <c r="F713" s="31" t="s">
        <v>17</v>
      </c>
    </row>
    <row r="714" spans="1:6" ht="40" x14ac:dyDescent="0.25">
      <c r="A714" s="30">
        <v>354</v>
      </c>
      <c r="B714" s="30" t="s">
        <v>158</v>
      </c>
      <c r="C714" s="36" t="s">
        <v>1365</v>
      </c>
      <c r="D714" s="32">
        <v>38899</v>
      </c>
      <c r="E714" s="32">
        <v>38991</v>
      </c>
      <c r="F714" s="31" t="s">
        <v>82</v>
      </c>
    </row>
    <row r="715" spans="1:6" ht="60" x14ac:dyDescent="0.25">
      <c r="A715" s="30">
        <v>353</v>
      </c>
      <c r="B715" s="30" t="s">
        <v>1366</v>
      </c>
      <c r="C715" s="36" t="s">
        <v>1367</v>
      </c>
      <c r="D715" s="32">
        <v>38899</v>
      </c>
      <c r="E715" s="32">
        <v>38961</v>
      </c>
      <c r="F715" s="31" t="s">
        <v>55</v>
      </c>
    </row>
    <row r="716" spans="1:6" ht="60" x14ac:dyDescent="0.25">
      <c r="A716" s="30">
        <v>352</v>
      </c>
      <c r="B716" s="30" t="s">
        <v>1368</v>
      </c>
      <c r="C716" s="36" t="s">
        <v>1369</v>
      </c>
      <c r="D716" s="32">
        <v>38869</v>
      </c>
      <c r="E716" s="32">
        <v>39052</v>
      </c>
      <c r="F716" s="30" t="s">
        <v>24</v>
      </c>
    </row>
    <row r="717" spans="1:6" ht="80" x14ac:dyDescent="0.25">
      <c r="A717" s="30">
        <v>351</v>
      </c>
      <c r="B717" s="30" t="s">
        <v>1370</v>
      </c>
      <c r="C717" s="36" t="s">
        <v>1371</v>
      </c>
      <c r="D717" s="32">
        <v>38869</v>
      </c>
      <c r="E717" s="32">
        <v>39083</v>
      </c>
      <c r="F717" s="31" t="s">
        <v>623</v>
      </c>
    </row>
    <row r="718" spans="1:6" ht="40" x14ac:dyDescent="0.25">
      <c r="A718" s="30">
        <v>350</v>
      </c>
      <c r="B718" s="30" t="s">
        <v>699</v>
      </c>
      <c r="C718" s="36" t="s">
        <v>1372</v>
      </c>
      <c r="D718" s="32">
        <v>38856</v>
      </c>
      <c r="E718" s="32">
        <v>39026</v>
      </c>
      <c r="F718" s="30" t="s">
        <v>24</v>
      </c>
    </row>
    <row r="719" spans="1:6" ht="60" x14ac:dyDescent="0.25">
      <c r="A719" s="30">
        <v>349</v>
      </c>
      <c r="B719" s="30" t="s">
        <v>1373</v>
      </c>
      <c r="C719" s="36" t="s">
        <v>1374</v>
      </c>
      <c r="D719" s="32">
        <v>38831</v>
      </c>
      <c r="E719" s="32">
        <v>38892</v>
      </c>
      <c r="F719" s="31" t="s">
        <v>1362</v>
      </c>
    </row>
    <row r="720" spans="1:6" ht="60" x14ac:dyDescent="0.25">
      <c r="A720" s="30">
        <v>348</v>
      </c>
      <c r="B720" s="30" t="s">
        <v>1375</v>
      </c>
      <c r="C720" s="36" t="s">
        <v>1376</v>
      </c>
      <c r="D720" s="32">
        <v>38833</v>
      </c>
      <c r="E720" s="32">
        <v>38913</v>
      </c>
      <c r="F720" s="31" t="s">
        <v>306</v>
      </c>
    </row>
    <row r="721" spans="1:6" ht="60" x14ac:dyDescent="0.25">
      <c r="A721" s="30">
        <v>347</v>
      </c>
      <c r="B721" s="30" t="s">
        <v>1377</v>
      </c>
      <c r="C721" s="36" t="s">
        <v>1378</v>
      </c>
      <c r="D721" s="32">
        <v>38824</v>
      </c>
      <c r="E721" s="32">
        <v>38884</v>
      </c>
      <c r="F721" s="31" t="s">
        <v>7</v>
      </c>
    </row>
    <row r="722" spans="1:6" ht="60" x14ac:dyDescent="0.25">
      <c r="A722" s="30">
        <v>346</v>
      </c>
      <c r="B722" s="30" t="s">
        <v>1379</v>
      </c>
      <c r="C722" s="36" t="s">
        <v>1380</v>
      </c>
      <c r="D722" s="32">
        <v>38832</v>
      </c>
      <c r="E722" s="32">
        <v>39046</v>
      </c>
      <c r="F722" s="31" t="s">
        <v>623</v>
      </c>
    </row>
    <row r="723" spans="1:6" ht="60" x14ac:dyDescent="0.25">
      <c r="A723" s="30">
        <v>345</v>
      </c>
      <c r="B723" s="30" t="s">
        <v>25</v>
      </c>
      <c r="C723" s="36" t="s">
        <v>1381</v>
      </c>
      <c r="D723" s="32">
        <v>38806</v>
      </c>
      <c r="E723" s="32">
        <v>38852</v>
      </c>
      <c r="F723" s="30" t="s">
        <v>24</v>
      </c>
    </row>
    <row r="724" spans="1:6" ht="40" x14ac:dyDescent="0.25">
      <c r="A724" s="30">
        <v>344</v>
      </c>
      <c r="B724" s="30" t="s">
        <v>1230</v>
      </c>
      <c r="C724" s="36" t="s">
        <v>1382</v>
      </c>
      <c r="D724" s="32">
        <v>38783</v>
      </c>
      <c r="E724" s="32">
        <v>38875</v>
      </c>
      <c r="F724" s="31" t="s">
        <v>219</v>
      </c>
    </row>
    <row r="725" spans="1:6" ht="40" x14ac:dyDescent="0.25">
      <c r="A725" s="30">
        <v>343</v>
      </c>
      <c r="B725" s="30" t="s">
        <v>1383</v>
      </c>
      <c r="C725" s="36" t="s">
        <v>1384</v>
      </c>
      <c r="D725" s="32">
        <v>38805</v>
      </c>
      <c r="E725" s="32">
        <v>38961</v>
      </c>
      <c r="F725" s="31" t="s">
        <v>623</v>
      </c>
    </row>
    <row r="726" spans="1:6" ht="60" x14ac:dyDescent="0.25">
      <c r="A726" s="30">
        <v>342</v>
      </c>
      <c r="B726" s="30" t="s">
        <v>1385</v>
      </c>
      <c r="C726" s="36" t="s">
        <v>1386</v>
      </c>
      <c r="D726" s="32">
        <v>38791</v>
      </c>
      <c r="E726" s="32">
        <v>38912</v>
      </c>
      <c r="F726" s="31" t="s">
        <v>1387</v>
      </c>
    </row>
    <row r="727" spans="1:6" ht="60" x14ac:dyDescent="0.25">
      <c r="A727" s="30">
        <v>341</v>
      </c>
      <c r="B727" s="30" t="s">
        <v>1388</v>
      </c>
      <c r="C727" s="36" t="s">
        <v>1389</v>
      </c>
      <c r="D727" s="32">
        <v>38827</v>
      </c>
      <c r="E727" s="32">
        <v>38888</v>
      </c>
      <c r="F727" s="31" t="s">
        <v>1229</v>
      </c>
    </row>
    <row r="728" spans="1:6" ht="40" x14ac:dyDescent="0.25">
      <c r="A728" s="30">
        <v>340</v>
      </c>
      <c r="B728" s="30" t="s">
        <v>1390</v>
      </c>
      <c r="C728" s="36" t="s">
        <v>1391</v>
      </c>
      <c r="D728" s="32" t="s">
        <v>1392</v>
      </c>
      <c r="E728" s="32">
        <v>38808</v>
      </c>
      <c r="F728" s="31" t="s">
        <v>1393</v>
      </c>
    </row>
    <row r="729" spans="1:6" ht="80" x14ac:dyDescent="0.25">
      <c r="A729" s="30">
        <v>339</v>
      </c>
      <c r="B729" s="30" t="s">
        <v>1394</v>
      </c>
      <c r="C729" s="36" t="s">
        <v>1395</v>
      </c>
      <c r="D729" s="32">
        <v>38687</v>
      </c>
      <c r="E729" s="32">
        <v>39052</v>
      </c>
      <c r="F729" s="31" t="s">
        <v>1396</v>
      </c>
    </row>
    <row r="730" spans="1:6" ht="80" x14ac:dyDescent="0.25">
      <c r="A730" s="30">
        <v>338</v>
      </c>
      <c r="B730" s="30" t="s">
        <v>1397</v>
      </c>
      <c r="C730" s="36" t="s">
        <v>1398</v>
      </c>
      <c r="D730" s="32">
        <v>38687</v>
      </c>
      <c r="E730" s="32">
        <v>39052</v>
      </c>
      <c r="F730" s="31" t="s">
        <v>1399</v>
      </c>
    </row>
    <row r="731" spans="1:6" ht="60" x14ac:dyDescent="0.25">
      <c r="A731" s="30">
        <v>337</v>
      </c>
      <c r="B731" s="30" t="s">
        <v>1400</v>
      </c>
      <c r="C731" s="36" t="s">
        <v>1401</v>
      </c>
      <c r="D731" s="32">
        <v>38687</v>
      </c>
      <c r="E731" s="32">
        <v>38930</v>
      </c>
      <c r="F731" s="30" t="s">
        <v>24</v>
      </c>
    </row>
    <row r="732" spans="1:6" ht="60" x14ac:dyDescent="0.25">
      <c r="A732" s="30">
        <v>336</v>
      </c>
      <c r="B732" s="30" t="s">
        <v>1402</v>
      </c>
      <c r="C732" s="36" t="s">
        <v>1403</v>
      </c>
      <c r="D732" s="32">
        <v>38716</v>
      </c>
      <c r="E732" s="32">
        <v>38883</v>
      </c>
      <c r="F732" s="31" t="s">
        <v>1404</v>
      </c>
    </row>
    <row r="733" spans="1:6" ht="60" x14ac:dyDescent="0.25">
      <c r="A733" s="30">
        <v>335</v>
      </c>
      <c r="B733" s="30" t="s">
        <v>1405</v>
      </c>
      <c r="C733" s="36" t="s">
        <v>1406</v>
      </c>
      <c r="D733" s="32">
        <v>38733</v>
      </c>
      <c r="E733" s="32">
        <v>38824</v>
      </c>
      <c r="F733" s="31"/>
    </row>
    <row r="734" spans="1:6" ht="100" x14ac:dyDescent="0.25">
      <c r="A734" s="30" t="s">
        <v>1407</v>
      </c>
      <c r="B734" s="30" t="s">
        <v>1408</v>
      </c>
      <c r="C734" s="36" t="s">
        <v>1409</v>
      </c>
      <c r="D734" s="32">
        <v>39326</v>
      </c>
      <c r="E734" s="32">
        <v>39353</v>
      </c>
      <c r="F734" s="31" t="s">
        <v>306</v>
      </c>
    </row>
    <row r="735" spans="1:6" ht="60" x14ac:dyDescent="0.25">
      <c r="A735" s="30">
        <v>334</v>
      </c>
      <c r="B735" s="30" t="s">
        <v>1187</v>
      </c>
      <c r="C735" s="36" t="s">
        <v>1410</v>
      </c>
      <c r="D735" s="32">
        <v>38727</v>
      </c>
      <c r="E735" s="32">
        <v>39007</v>
      </c>
      <c r="F735" s="31" t="s">
        <v>306</v>
      </c>
    </row>
    <row r="736" spans="1:6" ht="60" x14ac:dyDescent="0.25">
      <c r="A736" s="30">
        <v>333</v>
      </c>
      <c r="B736" s="30" t="s">
        <v>1411</v>
      </c>
      <c r="C736" s="36" t="s">
        <v>1412</v>
      </c>
      <c r="D736" s="32">
        <v>38677</v>
      </c>
      <c r="E736" s="32">
        <v>38808</v>
      </c>
      <c r="F736" s="31" t="s">
        <v>7</v>
      </c>
    </row>
    <row r="737" spans="1:6" ht="60" x14ac:dyDescent="0.25">
      <c r="A737" s="30">
        <v>332</v>
      </c>
      <c r="B737" s="30" t="s">
        <v>1413</v>
      </c>
      <c r="C737" s="36" t="s">
        <v>1414</v>
      </c>
      <c r="D737" s="32">
        <v>38695</v>
      </c>
      <c r="E737" s="32">
        <v>39019</v>
      </c>
      <c r="F737" s="31" t="s">
        <v>82</v>
      </c>
    </row>
    <row r="738" spans="1:6" ht="40" x14ac:dyDescent="0.25">
      <c r="A738" s="30">
        <v>331</v>
      </c>
      <c r="B738" s="30" t="s">
        <v>1272</v>
      </c>
      <c r="C738" s="36" t="s">
        <v>1415</v>
      </c>
      <c r="D738" s="32">
        <v>38671</v>
      </c>
      <c r="E738" s="32">
        <v>39020</v>
      </c>
      <c r="F738" s="31" t="s">
        <v>82</v>
      </c>
    </row>
    <row r="739" spans="1:6" ht="80" x14ac:dyDescent="0.25">
      <c r="A739" s="30">
        <v>330</v>
      </c>
      <c r="B739" s="30" t="s">
        <v>1416</v>
      </c>
      <c r="C739" s="36" t="s">
        <v>1417</v>
      </c>
      <c r="D739" s="32">
        <v>38684</v>
      </c>
      <c r="E739" s="32">
        <v>38835</v>
      </c>
      <c r="F739" s="31" t="s">
        <v>7</v>
      </c>
    </row>
    <row r="740" spans="1:6" ht="60" x14ac:dyDescent="0.25">
      <c r="A740" s="30">
        <v>329</v>
      </c>
      <c r="B740" s="30" t="s">
        <v>1230</v>
      </c>
      <c r="C740" s="36" t="s">
        <v>1418</v>
      </c>
      <c r="D740" s="32">
        <v>38666</v>
      </c>
      <c r="E740" s="32">
        <v>38800</v>
      </c>
      <c r="F740" s="31" t="s">
        <v>623</v>
      </c>
    </row>
    <row r="741" spans="1:6" ht="60" x14ac:dyDescent="0.25">
      <c r="A741" s="30">
        <v>328</v>
      </c>
      <c r="B741" s="30" t="s">
        <v>1402</v>
      </c>
      <c r="C741" s="36" t="s">
        <v>1419</v>
      </c>
      <c r="D741" s="32">
        <v>38658</v>
      </c>
      <c r="E741" s="32">
        <v>38763</v>
      </c>
      <c r="F741" s="31" t="s">
        <v>1404</v>
      </c>
    </row>
    <row r="742" spans="1:6" ht="80" x14ac:dyDescent="0.25">
      <c r="A742" s="30">
        <v>327</v>
      </c>
      <c r="B742" s="30" t="s">
        <v>1420</v>
      </c>
      <c r="C742" s="36" t="s">
        <v>1421</v>
      </c>
      <c r="D742" s="32">
        <v>38645</v>
      </c>
      <c r="E742" s="32">
        <v>38779</v>
      </c>
      <c r="F742" s="30" t="s">
        <v>24</v>
      </c>
    </row>
    <row r="743" spans="1:6" ht="100" x14ac:dyDescent="0.25">
      <c r="A743" s="30">
        <v>326</v>
      </c>
      <c r="B743" s="30" t="s">
        <v>1422</v>
      </c>
      <c r="C743" s="36" t="s">
        <v>1423</v>
      </c>
      <c r="D743" s="32">
        <v>38607</v>
      </c>
      <c r="E743" s="32">
        <v>38760</v>
      </c>
      <c r="F743" s="31" t="s">
        <v>219</v>
      </c>
    </row>
    <row r="744" spans="1:6" ht="40" x14ac:dyDescent="0.25">
      <c r="A744" s="30">
        <v>325</v>
      </c>
      <c r="B744" s="30" t="s">
        <v>1187</v>
      </c>
      <c r="C744" s="36" t="s">
        <v>1424</v>
      </c>
      <c r="D744" s="32">
        <v>38569</v>
      </c>
      <c r="E744" s="32">
        <v>38994</v>
      </c>
      <c r="F744" s="31" t="s">
        <v>306</v>
      </c>
    </row>
    <row r="745" spans="1:6" ht="60" x14ac:dyDescent="0.25">
      <c r="A745" s="30">
        <v>324</v>
      </c>
      <c r="B745" s="30" t="s">
        <v>1187</v>
      </c>
      <c r="C745" s="36" t="s">
        <v>1425</v>
      </c>
      <c r="D745" s="32">
        <v>38680</v>
      </c>
      <c r="E745" s="32">
        <v>38698</v>
      </c>
      <c r="F745" s="31"/>
    </row>
    <row r="746" spans="1:6" ht="60" x14ac:dyDescent="0.25">
      <c r="A746" s="30">
        <v>323</v>
      </c>
      <c r="B746" s="30" t="s">
        <v>1426</v>
      </c>
      <c r="C746" s="36" t="s">
        <v>1427</v>
      </c>
      <c r="D746" s="32">
        <v>38860</v>
      </c>
      <c r="E746" s="32">
        <v>39023</v>
      </c>
      <c r="F746" s="31" t="s">
        <v>623</v>
      </c>
    </row>
    <row r="747" spans="1:6" ht="60" x14ac:dyDescent="0.25">
      <c r="A747" s="30">
        <v>322</v>
      </c>
      <c r="B747" s="30" t="s">
        <v>1428</v>
      </c>
      <c r="C747" s="36" t="s">
        <v>1429</v>
      </c>
      <c r="D747" s="32">
        <v>38504</v>
      </c>
      <c r="E747" s="32">
        <v>38524</v>
      </c>
      <c r="F747" s="31"/>
    </row>
    <row r="748" spans="1:6" ht="60" x14ac:dyDescent="0.25">
      <c r="A748" s="30">
        <v>321</v>
      </c>
      <c r="B748" s="30" t="s">
        <v>1430</v>
      </c>
      <c r="C748" s="36" t="s">
        <v>1431</v>
      </c>
      <c r="D748" s="32">
        <v>38495</v>
      </c>
      <c r="E748" s="32">
        <v>38635</v>
      </c>
      <c r="F748" s="31" t="s">
        <v>17</v>
      </c>
    </row>
    <row r="749" spans="1:6" ht="40" x14ac:dyDescent="0.25">
      <c r="A749" s="30">
        <v>320</v>
      </c>
      <c r="B749" s="30" t="s">
        <v>1432</v>
      </c>
      <c r="C749" s="36" t="s">
        <v>1433</v>
      </c>
      <c r="D749" s="32">
        <v>38565</v>
      </c>
      <c r="E749" s="32">
        <v>38747</v>
      </c>
      <c r="F749" s="30" t="s">
        <v>24</v>
      </c>
    </row>
    <row r="750" spans="1:6" ht="120" x14ac:dyDescent="0.25">
      <c r="A750" s="30">
        <v>319</v>
      </c>
      <c r="B750" s="30" t="s">
        <v>1434</v>
      </c>
      <c r="C750" s="36" t="s">
        <v>1435</v>
      </c>
      <c r="D750" s="32">
        <v>38491</v>
      </c>
      <c r="E750" s="32">
        <v>38554</v>
      </c>
      <c r="F750" s="31"/>
    </row>
    <row r="751" spans="1:6" ht="80" x14ac:dyDescent="0.25">
      <c r="A751" s="30">
        <v>318</v>
      </c>
      <c r="B751" s="30" t="s">
        <v>1187</v>
      </c>
      <c r="C751" s="36" t="s">
        <v>1436</v>
      </c>
      <c r="D751" s="32">
        <v>38488</v>
      </c>
      <c r="E751" s="32">
        <v>38506</v>
      </c>
      <c r="F751" s="31"/>
    </row>
    <row r="752" spans="1:6" ht="80" x14ac:dyDescent="0.25">
      <c r="A752" s="30">
        <v>317</v>
      </c>
      <c r="B752" s="30" t="s">
        <v>1437</v>
      </c>
      <c r="C752" s="36" t="s">
        <v>1438</v>
      </c>
      <c r="D752" s="32">
        <v>38552</v>
      </c>
      <c r="E752" s="32">
        <v>38792</v>
      </c>
      <c r="F752" s="31" t="s">
        <v>55</v>
      </c>
    </row>
    <row r="753" spans="1:6" ht="60" x14ac:dyDescent="0.25">
      <c r="A753" s="30">
        <v>316</v>
      </c>
      <c r="B753" s="30" t="s">
        <v>1439</v>
      </c>
      <c r="C753" s="36" t="s">
        <v>1440</v>
      </c>
      <c r="D753" s="32">
        <v>38439</v>
      </c>
      <c r="E753" s="32">
        <v>38873</v>
      </c>
      <c r="F753" s="31" t="s">
        <v>1441</v>
      </c>
    </row>
    <row r="754" spans="1:6" ht="40" x14ac:dyDescent="0.25">
      <c r="A754" s="30">
        <v>315</v>
      </c>
      <c r="B754" s="30" t="s">
        <v>1442</v>
      </c>
      <c r="C754" s="36" t="s">
        <v>1443</v>
      </c>
      <c r="D754" s="32">
        <v>38414</v>
      </c>
      <c r="E754" s="32">
        <v>38447</v>
      </c>
      <c r="F754" s="31"/>
    </row>
    <row r="755" spans="1:6" ht="40" x14ac:dyDescent="0.25">
      <c r="A755" s="30">
        <v>314</v>
      </c>
      <c r="B755" s="30" t="s">
        <v>1444</v>
      </c>
      <c r="C755" s="36" t="s">
        <v>1445</v>
      </c>
      <c r="D755" s="32">
        <v>38322</v>
      </c>
      <c r="E755" s="32">
        <v>39234</v>
      </c>
      <c r="F755" s="31" t="s">
        <v>1446</v>
      </c>
    </row>
    <row r="756" spans="1:6" ht="60" x14ac:dyDescent="0.25">
      <c r="A756" s="30">
        <v>313</v>
      </c>
      <c r="B756" s="30" t="s">
        <v>1447</v>
      </c>
      <c r="C756" s="36" t="s">
        <v>1448</v>
      </c>
      <c r="D756" s="32">
        <v>38411</v>
      </c>
      <c r="E756" s="32">
        <v>38444</v>
      </c>
      <c r="F756" s="31" t="s">
        <v>7</v>
      </c>
    </row>
    <row r="757" spans="1:6" ht="120" x14ac:dyDescent="0.25">
      <c r="A757" s="30">
        <v>312</v>
      </c>
      <c r="B757" s="30" t="s">
        <v>1449</v>
      </c>
      <c r="C757" s="36" t="s">
        <v>1450</v>
      </c>
      <c r="D757" s="32">
        <v>38384</v>
      </c>
      <c r="E757" s="32">
        <v>38548</v>
      </c>
      <c r="F757" s="31" t="s">
        <v>623</v>
      </c>
    </row>
    <row r="758" spans="1:6" ht="60" x14ac:dyDescent="0.25">
      <c r="A758" s="30">
        <v>311</v>
      </c>
      <c r="B758" s="30" t="s">
        <v>1451</v>
      </c>
      <c r="C758" s="36" t="s">
        <v>1452</v>
      </c>
      <c r="D758" s="32">
        <v>38427</v>
      </c>
      <c r="E758" s="32">
        <v>38656</v>
      </c>
      <c r="F758" s="31" t="s">
        <v>17</v>
      </c>
    </row>
    <row r="759" spans="1:6" ht="60" x14ac:dyDescent="0.25">
      <c r="A759" s="30">
        <v>310</v>
      </c>
      <c r="B759" s="30" t="s">
        <v>1453</v>
      </c>
      <c r="C759" s="36" t="s">
        <v>1454</v>
      </c>
      <c r="D759" s="32">
        <v>38351</v>
      </c>
      <c r="E759" s="32">
        <v>38457</v>
      </c>
      <c r="F759" s="31" t="s">
        <v>306</v>
      </c>
    </row>
    <row r="760" spans="1:6" ht="60" x14ac:dyDescent="0.25">
      <c r="A760" s="30">
        <v>309</v>
      </c>
      <c r="B760" s="30" t="s">
        <v>1455</v>
      </c>
      <c r="C760" s="36" t="s">
        <v>1456</v>
      </c>
      <c r="D760" s="32">
        <v>38335</v>
      </c>
      <c r="E760" s="32">
        <v>38486</v>
      </c>
      <c r="F760" s="31" t="s">
        <v>1404</v>
      </c>
    </row>
    <row r="761" spans="1:6" ht="40" x14ac:dyDescent="0.25">
      <c r="A761" s="30">
        <v>308</v>
      </c>
      <c r="B761" s="30" t="s">
        <v>1457</v>
      </c>
      <c r="C761" s="36" t="s">
        <v>1458</v>
      </c>
      <c r="D761" s="32">
        <v>38322</v>
      </c>
      <c r="E761" s="32">
        <v>38552</v>
      </c>
      <c r="F761" s="31" t="s">
        <v>626</v>
      </c>
    </row>
    <row r="762" spans="1:6" ht="80" x14ac:dyDescent="0.25">
      <c r="A762" s="30">
        <v>307</v>
      </c>
      <c r="B762" s="30" t="s">
        <v>1459</v>
      </c>
      <c r="C762" s="36" t="s">
        <v>1460</v>
      </c>
      <c r="D762" s="32">
        <v>38331</v>
      </c>
      <c r="E762" s="32">
        <v>38574</v>
      </c>
      <c r="F762" s="31" t="s">
        <v>17</v>
      </c>
    </row>
    <row r="763" spans="1:6" ht="40" x14ac:dyDescent="0.25">
      <c r="A763" s="30">
        <v>306</v>
      </c>
      <c r="B763" s="30" t="s">
        <v>1432</v>
      </c>
      <c r="C763" s="36" t="s">
        <v>1461</v>
      </c>
      <c r="D763" s="32">
        <v>38310</v>
      </c>
      <c r="E763" s="32">
        <v>38607</v>
      </c>
      <c r="F763" s="31" t="s">
        <v>264</v>
      </c>
    </row>
    <row r="764" spans="1:6" ht="60" x14ac:dyDescent="0.25">
      <c r="A764" s="30">
        <v>305</v>
      </c>
      <c r="B764" s="30" t="s">
        <v>753</v>
      </c>
      <c r="C764" s="36" t="s">
        <v>1462</v>
      </c>
      <c r="D764" s="32">
        <v>38309</v>
      </c>
      <c r="E764" s="32">
        <v>38330</v>
      </c>
      <c r="F764" s="31"/>
    </row>
    <row r="765" spans="1:6" ht="100" x14ac:dyDescent="0.25">
      <c r="A765" s="30">
        <v>304</v>
      </c>
      <c r="B765" s="30" t="s">
        <v>753</v>
      </c>
      <c r="C765" s="36" t="s">
        <v>1463</v>
      </c>
      <c r="D765" s="32">
        <v>38299</v>
      </c>
      <c r="E765" s="32">
        <v>38479</v>
      </c>
      <c r="F765" s="31" t="s">
        <v>1464</v>
      </c>
    </row>
    <row r="766" spans="1:6" ht="20" x14ac:dyDescent="0.25">
      <c r="A766" s="30">
        <v>303</v>
      </c>
      <c r="B766" s="30" t="s">
        <v>198</v>
      </c>
      <c r="C766" s="36" t="s">
        <v>1465</v>
      </c>
      <c r="D766" s="32">
        <v>38169</v>
      </c>
      <c r="E766" s="32">
        <v>38231</v>
      </c>
      <c r="F766" s="31" t="s">
        <v>264</v>
      </c>
    </row>
    <row r="767" spans="1:6" ht="40" x14ac:dyDescent="0.25">
      <c r="A767" s="30">
        <v>302</v>
      </c>
      <c r="B767" s="30" t="s">
        <v>1466</v>
      </c>
      <c r="C767" s="36" t="s">
        <v>1467</v>
      </c>
      <c r="D767" s="32">
        <v>38189</v>
      </c>
      <c r="E767" s="32">
        <v>38280</v>
      </c>
      <c r="F767" s="36" t="s">
        <v>82</v>
      </c>
    </row>
    <row r="768" spans="1:6" ht="40" x14ac:dyDescent="0.25">
      <c r="A768" s="30">
        <v>301</v>
      </c>
      <c r="B768" s="30" t="s">
        <v>1468</v>
      </c>
      <c r="C768" s="36" t="s">
        <v>1469</v>
      </c>
      <c r="D768" s="32">
        <v>38218</v>
      </c>
      <c r="E768" s="32">
        <v>38580</v>
      </c>
      <c r="F768" s="31" t="s">
        <v>623</v>
      </c>
    </row>
    <row r="769" spans="1:6" ht="40" x14ac:dyDescent="0.25">
      <c r="A769" s="30">
        <v>300</v>
      </c>
      <c r="B769" s="30" t="s">
        <v>1470</v>
      </c>
      <c r="C769" s="36" t="s">
        <v>1471</v>
      </c>
      <c r="D769" s="32">
        <v>38293</v>
      </c>
      <c r="E769" s="32">
        <v>38687</v>
      </c>
      <c r="F769" s="31" t="s">
        <v>55</v>
      </c>
    </row>
    <row r="770" spans="1:6" ht="40" x14ac:dyDescent="0.25">
      <c r="A770" s="30">
        <v>299</v>
      </c>
      <c r="B770" s="30" t="s">
        <v>25</v>
      </c>
      <c r="C770" s="36" t="s">
        <v>1472</v>
      </c>
      <c r="D770" s="32">
        <v>38218</v>
      </c>
      <c r="E770" s="32">
        <v>38230</v>
      </c>
      <c r="F770" s="30" t="s">
        <v>24</v>
      </c>
    </row>
    <row r="771" spans="1:6" ht="40" x14ac:dyDescent="0.25">
      <c r="A771" s="30">
        <v>298</v>
      </c>
      <c r="B771" s="30" t="s">
        <v>1473</v>
      </c>
      <c r="C771" s="36" t="s">
        <v>1474</v>
      </c>
      <c r="D771" s="32">
        <v>38201</v>
      </c>
      <c r="E771" s="32">
        <v>38442</v>
      </c>
      <c r="F771" s="31" t="s">
        <v>623</v>
      </c>
    </row>
    <row r="772" spans="1:6" ht="20" x14ac:dyDescent="0.25">
      <c r="A772" s="30">
        <v>297</v>
      </c>
      <c r="B772" s="30" t="s">
        <v>1475</v>
      </c>
      <c r="C772" s="36" t="s">
        <v>1476</v>
      </c>
      <c r="D772" s="32">
        <v>37928</v>
      </c>
      <c r="E772" s="32">
        <v>38199</v>
      </c>
      <c r="F772" s="31"/>
    </row>
    <row r="773" spans="1:6" ht="40" x14ac:dyDescent="0.25">
      <c r="A773" s="30">
        <v>296</v>
      </c>
      <c r="B773" s="30" t="s">
        <v>1258</v>
      </c>
      <c r="C773" s="36" t="s">
        <v>1477</v>
      </c>
      <c r="D773" s="32">
        <v>38155</v>
      </c>
      <c r="E773" s="32">
        <v>38342</v>
      </c>
      <c r="F773" s="31"/>
    </row>
    <row r="774" spans="1:6" ht="40" x14ac:dyDescent="0.25">
      <c r="A774" s="30">
        <v>295</v>
      </c>
      <c r="B774" s="30" t="s">
        <v>594</v>
      </c>
      <c r="C774" s="36" t="s">
        <v>1478</v>
      </c>
      <c r="D774" s="32">
        <v>38108</v>
      </c>
      <c r="E774" s="32">
        <v>38250</v>
      </c>
      <c r="F774" s="31"/>
    </row>
    <row r="775" spans="1:6" ht="40" x14ac:dyDescent="0.25">
      <c r="A775" s="30">
        <v>294</v>
      </c>
      <c r="B775" s="30" t="s">
        <v>1479</v>
      </c>
      <c r="C775" s="36" t="s">
        <v>1480</v>
      </c>
      <c r="D775" s="32">
        <v>38082</v>
      </c>
      <c r="E775" s="32">
        <v>38143</v>
      </c>
      <c r="F775" s="31"/>
    </row>
    <row r="776" spans="1:6" ht="40" x14ac:dyDescent="0.25">
      <c r="A776" s="30">
        <v>293</v>
      </c>
      <c r="B776" s="30" t="s">
        <v>198</v>
      </c>
      <c r="C776" s="36" t="s">
        <v>1481</v>
      </c>
      <c r="D776" s="32">
        <v>38068</v>
      </c>
      <c r="E776" s="32">
        <v>38153</v>
      </c>
      <c r="F776" s="31"/>
    </row>
    <row r="777" spans="1:6" ht="60" x14ac:dyDescent="0.25">
      <c r="A777" s="30">
        <v>292</v>
      </c>
      <c r="B777" s="30" t="s">
        <v>1482</v>
      </c>
      <c r="C777" s="36" t="s">
        <v>1483</v>
      </c>
      <c r="D777" s="32">
        <v>38047</v>
      </c>
      <c r="E777" s="32">
        <v>38411</v>
      </c>
      <c r="F777" s="31" t="s">
        <v>7</v>
      </c>
    </row>
    <row r="778" spans="1:6" ht="60" x14ac:dyDescent="0.25">
      <c r="A778" s="30">
        <v>291</v>
      </c>
      <c r="B778" s="30" t="s">
        <v>1484</v>
      </c>
      <c r="C778" s="36" t="s">
        <v>1485</v>
      </c>
      <c r="D778" s="32">
        <v>38067</v>
      </c>
      <c r="E778" s="32">
        <v>38123</v>
      </c>
      <c r="F778" s="31"/>
    </row>
    <row r="779" spans="1:6" ht="40" x14ac:dyDescent="0.25">
      <c r="A779" s="30">
        <v>290</v>
      </c>
      <c r="B779" s="30" t="s">
        <v>1486</v>
      </c>
      <c r="C779" s="36" t="s">
        <v>1487</v>
      </c>
      <c r="D779" s="32">
        <v>38028</v>
      </c>
      <c r="E779" s="32">
        <v>38096</v>
      </c>
      <c r="F779" s="31"/>
    </row>
    <row r="780" spans="1:6" ht="60" x14ac:dyDescent="0.25">
      <c r="A780" s="30">
        <v>289</v>
      </c>
      <c r="B780" s="30" t="s">
        <v>1426</v>
      </c>
      <c r="C780" s="36" t="s">
        <v>1488</v>
      </c>
      <c r="D780" s="32">
        <v>37956</v>
      </c>
      <c r="E780" s="32">
        <v>38412</v>
      </c>
      <c r="F780" s="31" t="s">
        <v>82</v>
      </c>
    </row>
    <row r="781" spans="1:6" ht="80" x14ac:dyDescent="0.25">
      <c r="A781" s="30">
        <v>288</v>
      </c>
      <c r="B781" s="30" t="s">
        <v>1489</v>
      </c>
      <c r="C781" s="36" t="s">
        <v>1490</v>
      </c>
      <c r="D781" s="32">
        <v>38006</v>
      </c>
      <c r="E781" s="32">
        <v>38255</v>
      </c>
      <c r="F781" s="31"/>
    </row>
    <row r="782" spans="1:6" ht="60" x14ac:dyDescent="0.25">
      <c r="A782" s="30">
        <v>287</v>
      </c>
      <c r="B782" s="30" t="s">
        <v>1491</v>
      </c>
      <c r="C782" s="36" t="s">
        <v>1492</v>
      </c>
      <c r="D782" s="32">
        <v>37932</v>
      </c>
      <c r="E782" s="32">
        <v>37945</v>
      </c>
      <c r="F782" s="31"/>
    </row>
    <row r="783" spans="1:6" ht="80" x14ac:dyDescent="0.25">
      <c r="A783" s="30">
        <v>286</v>
      </c>
      <c r="B783" s="30" t="s">
        <v>1493</v>
      </c>
      <c r="C783" s="36" t="s">
        <v>1494</v>
      </c>
      <c r="D783" s="32">
        <v>37803</v>
      </c>
      <c r="E783" s="32">
        <v>37924</v>
      </c>
      <c r="F783" s="31"/>
    </row>
    <row r="784" spans="1:6" ht="80" x14ac:dyDescent="0.25">
      <c r="A784" s="30">
        <v>285</v>
      </c>
      <c r="B784" s="30" t="s">
        <v>1495</v>
      </c>
      <c r="C784" s="36" t="s">
        <v>1496</v>
      </c>
      <c r="D784" s="32">
        <v>37844</v>
      </c>
      <c r="E784" s="32">
        <v>38210</v>
      </c>
      <c r="F784" s="30" t="s">
        <v>24</v>
      </c>
    </row>
    <row r="785" spans="1:6" ht="40" x14ac:dyDescent="0.25">
      <c r="A785" s="30">
        <v>284</v>
      </c>
      <c r="B785" s="30" t="s">
        <v>1497</v>
      </c>
      <c r="C785" s="36" t="s">
        <v>1498</v>
      </c>
      <c r="D785" s="32">
        <v>37803</v>
      </c>
      <c r="E785" s="32">
        <v>37862</v>
      </c>
      <c r="F785" s="31"/>
    </row>
    <row r="786" spans="1:6" ht="80" x14ac:dyDescent="0.25">
      <c r="A786" s="30">
        <v>283</v>
      </c>
      <c r="B786" s="30" t="s">
        <v>1499</v>
      </c>
      <c r="C786" s="36" t="s">
        <v>1500</v>
      </c>
      <c r="D786" s="32">
        <v>37742</v>
      </c>
      <c r="E786" s="32">
        <v>38596</v>
      </c>
      <c r="F786" s="31"/>
    </row>
    <row r="787" spans="1:6" ht="80" x14ac:dyDescent="0.25">
      <c r="A787" s="30">
        <v>282</v>
      </c>
      <c r="B787" s="30" t="s">
        <v>1501</v>
      </c>
      <c r="C787" s="36" t="s">
        <v>1502</v>
      </c>
      <c r="D787" s="32">
        <v>37816</v>
      </c>
      <c r="E787" s="32">
        <v>37878</v>
      </c>
      <c r="F787" s="31"/>
    </row>
    <row r="788" spans="1:6" ht="40" x14ac:dyDescent="0.25">
      <c r="A788" s="30">
        <v>281</v>
      </c>
      <c r="B788" s="30" t="s">
        <v>1503</v>
      </c>
      <c r="C788" s="36" t="s">
        <v>1504</v>
      </c>
      <c r="D788" s="32">
        <v>37803</v>
      </c>
      <c r="E788" s="32">
        <v>37932</v>
      </c>
      <c r="F788" s="47"/>
    </row>
    <row r="789" spans="1:6" ht="80" x14ac:dyDescent="0.25">
      <c r="A789" s="30">
        <v>280</v>
      </c>
      <c r="B789" s="30" t="s">
        <v>1505</v>
      </c>
      <c r="C789" s="36" t="s">
        <v>1506</v>
      </c>
      <c r="D789" s="32">
        <v>37793</v>
      </c>
      <c r="E789" s="32">
        <v>38656</v>
      </c>
      <c r="F789" s="31" t="s">
        <v>55</v>
      </c>
    </row>
    <row r="790" spans="1:6" ht="40" x14ac:dyDescent="0.25">
      <c r="A790" s="30">
        <v>279</v>
      </c>
      <c r="B790" s="30" t="s">
        <v>15</v>
      </c>
      <c r="C790" s="36" t="s">
        <v>1507</v>
      </c>
      <c r="D790" s="32">
        <v>37777</v>
      </c>
      <c r="E790" s="32">
        <v>38232</v>
      </c>
      <c r="F790" s="31"/>
    </row>
    <row r="791" spans="1:6" ht="60" x14ac:dyDescent="0.25">
      <c r="A791" s="30">
        <v>278</v>
      </c>
      <c r="B791" s="30" t="s">
        <v>480</v>
      </c>
      <c r="C791" s="36" t="s">
        <v>1508</v>
      </c>
      <c r="D791" s="32">
        <v>37789</v>
      </c>
      <c r="E791" s="32">
        <v>37881</v>
      </c>
      <c r="F791" s="31"/>
    </row>
    <row r="792" spans="1:6" ht="60" x14ac:dyDescent="0.25">
      <c r="A792" s="30">
        <v>277</v>
      </c>
      <c r="B792" s="30" t="s">
        <v>1509</v>
      </c>
      <c r="C792" s="36" t="s">
        <v>1510</v>
      </c>
      <c r="D792" s="32">
        <v>37869</v>
      </c>
      <c r="E792" s="32">
        <v>38044</v>
      </c>
      <c r="F792" s="31"/>
    </row>
    <row r="793" spans="1:6" ht="60" x14ac:dyDescent="0.25">
      <c r="A793" s="30">
        <v>276</v>
      </c>
      <c r="B793" s="30" t="s">
        <v>1511</v>
      </c>
      <c r="C793" s="36" t="s">
        <v>1512</v>
      </c>
      <c r="D793" s="32">
        <v>37852</v>
      </c>
      <c r="E793" s="32">
        <v>37883</v>
      </c>
      <c r="F793" s="36"/>
    </row>
    <row r="794" spans="1:6" ht="60" x14ac:dyDescent="0.25">
      <c r="A794" s="30">
        <v>275</v>
      </c>
      <c r="B794" s="30" t="s">
        <v>1143</v>
      </c>
      <c r="C794" s="36" t="s">
        <v>1513</v>
      </c>
      <c r="D794" s="32">
        <v>37653</v>
      </c>
      <c r="E794" s="32">
        <v>37926</v>
      </c>
      <c r="F794" s="31"/>
    </row>
    <row r="795" spans="1:6" ht="40" x14ac:dyDescent="0.25">
      <c r="A795" s="30">
        <v>274</v>
      </c>
      <c r="B795" s="30" t="s">
        <v>1269</v>
      </c>
      <c r="C795" s="36" t="s">
        <v>1514</v>
      </c>
      <c r="D795" s="32">
        <v>37662</v>
      </c>
      <c r="E795" s="32">
        <v>37705</v>
      </c>
      <c r="F795" s="31"/>
    </row>
    <row r="796" spans="1:6" ht="60" x14ac:dyDescent="0.25">
      <c r="A796" s="30">
        <v>273</v>
      </c>
      <c r="B796" s="30" t="s">
        <v>1515</v>
      </c>
      <c r="C796" s="36" t="s">
        <v>1516</v>
      </c>
      <c r="D796" s="32">
        <v>37624</v>
      </c>
      <c r="E796" s="32">
        <v>37714</v>
      </c>
      <c r="F796" s="31"/>
    </row>
    <row r="797" spans="1:6" ht="40" x14ac:dyDescent="0.25">
      <c r="A797" s="30">
        <v>272</v>
      </c>
      <c r="B797" s="30" t="s">
        <v>1457</v>
      </c>
      <c r="C797" s="36" t="s">
        <v>1517</v>
      </c>
      <c r="D797" s="32">
        <v>37599</v>
      </c>
      <c r="E797" s="32">
        <v>37722</v>
      </c>
      <c r="F797" s="31"/>
    </row>
    <row r="798" spans="1:6" ht="61.5" customHeight="1" x14ac:dyDescent="0.25">
      <c r="A798" s="30">
        <v>271</v>
      </c>
      <c r="B798" s="30" t="s">
        <v>1518</v>
      </c>
      <c r="C798" s="36" t="s">
        <v>1519</v>
      </c>
      <c r="D798" s="32">
        <v>37589</v>
      </c>
      <c r="E798" s="32">
        <v>37667</v>
      </c>
      <c r="F798" s="31"/>
    </row>
    <row r="799" spans="1:6" ht="96" customHeight="1" x14ac:dyDescent="0.25">
      <c r="A799" s="30">
        <v>270</v>
      </c>
      <c r="B799" s="30" t="s">
        <v>1520</v>
      </c>
      <c r="C799" s="36" t="s">
        <v>1521</v>
      </c>
      <c r="D799" s="32">
        <v>37559</v>
      </c>
      <c r="E799" s="32">
        <v>37863</v>
      </c>
      <c r="F799" s="31"/>
    </row>
    <row r="800" spans="1:6" ht="100" x14ac:dyDescent="0.25">
      <c r="A800" s="30">
        <v>269</v>
      </c>
      <c r="B800" s="30" t="s">
        <v>1522</v>
      </c>
      <c r="C800" s="36" t="s">
        <v>1523</v>
      </c>
      <c r="D800" s="32">
        <v>37600</v>
      </c>
      <c r="E800" s="32">
        <v>38027</v>
      </c>
      <c r="F800" s="31"/>
    </row>
    <row r="801" spans="1:6" ht="40" x14ac:dyDescent="0.25">
      <c r="A801" s="30">
        <v>268</v>
      </c>
      <c r="B801" s="30" t="s">
        <v>1524</v>
      </c>
      <c r="C801" s="36" t="s">
        <v>1525</v>
      </c>
      <c r="D801" s="32">
        <v>37508</v>
      </c>
      <c r="E801" s="32">
        <v>38234</v>
      </c>
      <c r="F801" s="31" t="s">
        <v>623</v>
      </c>
    </row>
    <row r="802" spans="1:6" ht="40" x14ac:dyDescent="0.25">
      <c r="A802" s="30">
        <v>267</v>
      </c>
      <c r="B802" s="30" t="s">
        <v>480</v>
      </c>
      <c r="C802" s="36" t="s">
        <v>1526</v>
      </c>
      <c r="D802" s="32">
        <v>37500</v>
      </c>
      <c r="E802" s="32">
        <v>37653</v>
      </c>
      <c r="F802" s="31"/>
    </row>
    <row r="803" spans="1:6" ht="60" x14ac:dyDescent="0.25">
      <c r="A803" s="30">
        <v>266</v>
      </c>
      <c r="B803" s="30" t="s">
        <v>1527</v>
      </c>
      <c r="C803" s="36" t="s">
        <v>1528</v>
      </c>
      <c r="D803" s="32">
        <v>37483</v>
      </c>
      <c r="E803" s="32">
        <v>37605</v>
      </c>
      <c r="F803" s="31"/>
    </row>
    <row r="804" spans="1:6" ht="60" x14ac:dyDescent="0.25">
      <c r="A804" s="30">
        <v>265</v>
      </c>
      <c r="B804" s="30" t="s">
        <v>1509</v>
      </c>
      <c r="C804" s="36" t="s">
        <v>1529</v>
      </c>
      <c r="D804" s="32">
        <v>37386</v>
      </c>
      <c r="E804" s="32">
        <v>37570</v>
      </c>
      <c r="F804" s="31"/>
    </row>
    <row r="805" spans="1:6" ht="20" x14ac:dyDescent="0.25">
      <c r="A805" s="30">
        <v>264</v>
      </c>
      <c r="B805" s="30" t="s">
        <v>198</v>
      </c>
      <c r="C805" s="36" t="s">
        <v>1530</v>
      </c>
      <c r="D805" s="32">
        <v>37377</v>
      </c>
      <c r="E805" s="32">
        <v>37408</v>
      </c>
      <c r="F805" s="31"/>
    </row>
    <row r="806" spans="1:6" ht="40" x14ac:dyDescent="0.25">
      <c r="A806" s="30">
        <v>263</v>
      </c>
      <c r="B806" s="30" t="s">
        <v>1531</v>
      </c>
      <c r="C806" s="36" t="s">
        <v>1532</v>
      </c>
      <c r="D806" s="32">
        <v>37330</v>
      </c>
      <c r="E806" s="32">
        <v>37406</v>
      </c>
      <c r="F806" s="31"/>
    </row>
    <row r="807" spans="1:6" ht="40" x14ac:dyDescent="0.25">
      <c r="A807" s="30">
        <v>262</v>
      </c>
      <c r="B807" s="30" t="s">
        <v>198</v>
      </c>
      <c r="C807" s="36" t="s">
        <v>1533</v>
      </c>
      <c r="D807" s="32">
        <v>37365</v>
      </c>
      <c r="E807" s="32">
        <v>37419</v>
      </c>
      <c r="F807" s="31"/>
    </row>
    <row r="808" spans="1:6" ht="40" x14ac:dyDescent="0.25">
      <c r="A808" s="30">
        <v>261</v>
      </c>
      <c r="B808" s="30" t="s">
        <v>1479</v>
      </c>
      <c r="C808" s="36" t="s">
        <v>1534</v>
      </c>
      <c r="D808" s="32">
        <v>37313</v>
      </c>
      <c r="E808" s="32">
        <v>37336</v>
      </c>
      <c r="F808" s="31"/>
    </row>
    <row r="809" spans="1:6" ht="60" x14ac:dyDescent="0.25">
      <c r="A809" s="30">
        <v>260</v>
      </c>
      <c r="B809" s="30" t="s">
        <v>400</v>
      </c>
      <c r="C809" s="36" t="s">
        <v>1535</v>
      </c>
      <c r="D809" s="32">
        <v>37302</v>
      </c>
      <c r="E809" s="32">
        <v>37560</v>
      </c>
      <c r="F809" s="31" t="s">
        <v>306</v>
      </c>
    </row>
    <row r="810" spans="1:6" ht="80" x14ac:dyDescent="0.25">
      <c r="A810" s="30">
        <v>259</v>
      </c>
      <c r="B810" s="30" t="s">
        <v>1536</v>
      </c>
      <c r="C810" s="36" t="s">
        <v>1537</v>
      </c>
      <c r="D810" s="32">
        <v>37253</v>
      </c>
      <c r="E810" s="32">
        <v>38349</v>
      </c>
      <c r="F810" s="31" t="s">
        <v>1538</v>
      </c>
    </row>
    <row r="811" spans="1:6" ht="80" x14ac:dyDescent="0.25">
      <c r="A811" s="30">
        <v>258</v>
      </c>
      <c r="B811" s="30" t="s">
        <v>1539</v>
      </c>
      <c r="C811" s="36" t="s">
        <v>1540</v>
      </c>
      <c r="D811" s="32">
        <v>37277</v>
      </c>
      <c r="E811" s="32">
        <v>37397</v>
      </c>
      <c r="F811" s="31"/>
    </row>
    <row r="812" spans="1:6" ht="40" x14ac:dyDescent="0.25">
      <c r="A812" s="30">
        <v>257</v>
      </c>
      <c r="B812" s="30" t="s">
        <v>1457</v>
      </c>
      <c r="C812" s="36" t="s">
        <v>1541</v>
      </c>
      <c r="D812" s="32">
        <v>37228</v>
      </c>
      <c r="E812" s="32">
        <v>37330</v>
      </c>
      <c r="F812" s="31"/>
    </row>
    <row r="813" spans="1:6" ht="80" x14ac:dyDescent="0.25">
      <c r="A813" s="30">
        <v>256</v>
      </c>
      <c r="B813" s="30" t="s">
        <v>1143</v>
      </c>
      <c r="C813" s="36" t="s">
        <v>1542</v>
      </c>
      <c r="D813" s="32">
        <v>37224</v>
      </c>
      <c r="E813" s="32">
        <v>37288</v>
      </c>
      <c r="F813" s="31"/>
    </row>
    <row r="814" spans="1:6" ht="60" x14ac:dyDescent="0.25">
      <c r="A814" s="30">
        <v>255</v>
      </c>
      <c r="B814" s="30" t="s">
        <v>1518</v>
      </c>
      <c r="C814" s="36" t="s">
        <v>1543</v>
      </c>
      <c r="D814" s="32">
        <v>37137</v>
      </c>
      <c r="E814" s="32">
        <v>37290</v>
      </c>
      <c r="F814" s="31"/>
    </row>
    <row r="815" spans="1:6" ht="100" x14ac:dyDescent="0.25">
      <c r="A815" s="30">
        <v>254</v>
      </c>
      <c r="B815" s="30" t="s">
        <v>1544</v>
      </c>
      <c r="C815" s="36" t="s">
        <v>1545</v>
      </c>
      <c r="D815" s="32">
        <v>37131</v>
      </c>
      <c r="E815" s="32">
        <v>37253</v>
      </c>
      <c r="F815" s="31"/>
    </row>
    <row r="816" spans="1:6" ht="40" x14ac:dyDescent="0.25">
      <c r="A816" s="30">
        <v>253</v>
      </c>
      <c r="B816" s="30" t="s">
        <v>1546</v>
      </c>
      <c r="C816" s="36" t="s">
        <v>1547</v>
      </c>
      <c r="D816" s="32">
        <v>37125</v>
      </c>
      <c r="E816" s="32">
        <v>37278</v>
      </c>
      <c r="F816" s="31"/>
    </row>
    <row r="817" spans="1:6" ht="100" x14ac:dyDescent="0.25">
      <c r="A817" s="30">
        <v>252</v>
      </c>
      <c r="B817" s="30" t="s">
        <v>1548</v>
      </c>
      <c r="C817" s="36" t="s">
        <v>1549</v>
      </c>
      <c r="D817" s="32">
        <v>37081</v>
      </c>
      <c r="E817" s="32">
        <v>37096</v>
      </c>
      <c r="F817" s="31"/>
    </row>
    <row r="818" spans="1:6" ht="100" x14ac:dyDescent="0.25">
      <c r="A818" s="30">
        <v>251</v>
      </c>
      <c r="B818" s="30" t="s">
        <v>1550</v>
      </c>
      <c r="C818" s="36" t="s">
        <v>1551</v>
      </c>
      <c r="D818" s="32">
        <v>37116</v>
      </c>
      <c r="E818" s="32">
        <v>37269</v>
      </c>
      <c r="F818" s="31"/>
    </row>
    <row r="819" spans="1:6" ht="60" x14ac:dyDescent="0.25">
      <c r="A819" s="30">
        <v>250</v>
      </c>
      <c r="B819" s="30" t="s">
        <v>1552</v>
      </c>
      <c r="C819" s="36" t="s">
        <v>1553</v>
      </c>
      <c r="D819" s="32">
        <v>37127</v>
      </c>
      <c r="E819" s="32">
        <v>37309</v>
      </c>
      <c r="F819" s="31"/>
    </row>
    <row r="820" spans="1:6" ht="60" x14ac:dyDescent="0.25">
      <c r="A820" s="30">
        <v>249</v>
      </c>
      <c r="B820" s="30" t="s">
        <v>1554</v>
      </c>
      <c r="C820" s="36" t="s">
        <v>1555</v>
      </c>
      <c r="D820" s="32">
        <v>37073</v>
      </c>
      <c r="E820" s="32">
        <v>37135</v>
      </c>
      <c r="F820" s="31"/>
    </row>
    <row r="821" spans="1:6" ht="20" x14ac:dyDescent="0.25">
      <c r="A821" s="30">
        <v>248</v>
      </c>
      <c r="B821" s="30" t="s">
        <v>1453</v>
      </c>
      <c r="C821" s="36" t="s">
        <v>1556</v>
      </c>
      <c r="D821" s="32">
        <v>37043</v>
      </c>
      <c r="E821" s="32">
        <v>37135</v>
      </c>
      <c r="F821" s="31"/>
    </row>
    <row r="822" spans="1:6" ht="60" x14ac:dyDescent="0.25">
      <c r="A822" s="30">
        <v>247</v>
      </c>
      <c r="B822" s="30" t="s">
        <v>1557</v>
      </c>
      <c r="C822" s="36" t="s">
        <v>1558</v>
      </c>
      <c r="D822" s="32">
        <v>36951</v>
      </c>
      <c r="E822" s="32">
        <v>37012</v>
      </c>
      <c r="F822" s="31"/>
    </row>
    <row r="823" spans="1:6" ht="100" x14ac:dyDescent="0.25">
      <c r="A823" s="30">
        <v>246</v>
      </c>
      <c r="B823" s="30" t="s">
        <v>1559</v>
      </c>
      <c r="C823" s="36" t="s">
        <v>1560</v>
      </c>
      <c r="D823" s="32">
        <v>36951</v>
      </c>
      <c r="E823" s="32">
        <v>37165</v>
      </c>
      <c r="F823" s="31"/>
    </row>
    <row r="824" spans="1:6" ht="40" x14ac:dyDescent="0.25">
      <c r="A824" s="30">
        <v>245</v>
      </c>
      <c r="B824" s="30" t="s">
        <v>1561</v>
      </c>
      <c r="C824" s="36" t="s">
        <v>1562</v>
      </c>
      <c r="D824" s="32">
        <v>36951</v>
      </c>
      <c r="E824" s="32">
        <v>36982</v>
      </c>
      <c r="F824" s="31"/>
    </row>
    <row r="825" spans="1:6" ht="60" x14ac:dyDescent="0.25">
      <c r="A825" s="30">
        <v>244</v>
      </c>
      <c r="B825" s="30" t="s">
        <v>8</v>
      </c>
      <c r="C825" s="36" t="s">
        <v>1563</v>
      </c>
      <c r="D825" s="32">
        <v>37012</v>
      </c>
      <c r="E825" s="32">
        <v>37165</v>
      </c>
      <c r="F825" s="31"/>
    </row>
    <row r="826" spans="1:6" ht="60" x14ac:dyDescent="0.25">
      <c r="A826" s="30">
        <v>243</v>
      </c>
      <c r="B826" s="30" t="s">
        <v>1564</v>
      </c>
      <c r="C826" s="36" t="s">
        <v>1565</v>
      </c>
      <c r="D826" s="32">
        <v>36861</v>
      </c>
      <c r="E826" s="32">
        <v>36892</v>
      </c>
      <c r="F826" s="31"/>
    </row>
    <row r="827" spans="1:6" ht="80" x14ac:dyDescent="0.25">
      <c r="A827" s="30">
        <v>242</v>
      </c>
      <c r="B827" s="30" t="s">
        <v>1561</v>
      </c>
      <c r="C827" s="36" t="s">
        <v>1566</v>
      </c>
      <c r="D827" s="32">
        <v>36879</v>
      </c>
      <c r="E827" s="32">
        <v>36923</v>
      </c>
      <c r="F827" s="31"/>
    </row>
    <row r="828" spans="1:6" ht="40" x14ac:dyDescent="0.25">
      <c r="A828" s="30">
        <v>241</v>
      </c>
      <c r="B828" s="30" t="s">
        <v>1567</v>
      </c>
      <c r="C828" s="36" t="s">
        <v>1568</v>
      </c>
      <c r="D828" s="32">
        <v>36800</v>
      </c>
      <c r="E828" s="32">
        <v>36831</v>
      </c>
      <c r="F828" s="31"/>
    </row>
    <row r="829" spans="1:6" ht="60" x14ac:dyDescent="0.25">
      <c r="A829" s="30">
        <v>240</v>
      </c>
      <c r="B829" s="30" t="s">
        <v>1569</v>
      </c>
      <c r="C829" s="36" t="s">
        <v>1570</v>
      </c>
      <c r="D829" s="32">
        <v>36800</v>
      </c>
      <c r="E829" s="32">
        <v>36923</v>
      </c>
      <c r="F829" s="31"/>
    </row>
    <row r="830" spans="1:6" ht="60" x14ac:dyDescent="0.25">
      <c r="A830" s="30">
        <v>239</v>
      </c>
      <c r="B830" s="30" t="s">
        <v>1571</v>
      </c>
      <c r="C830" s="36" t="s">
        <v>1572</v>
      </c>
      <c r="D830" s="32">
        <v>36800</v>
      </c>
      <c r="E830" s="32">
        <v>36861</v>
      </c>
      <c r="F830" s="31"/>
    </row>
    <row r="831" spans="1:6" ht="60" x14ac:dyDescent="0.25">
      <c r="A831" s="30">
        <v>238</v>
      </c>
      <c r="B831" s="30" t="s">
        <v>1573</v>
      </c>
      <c r="C831" s="36" t="s">
        <v>1574</v>
      </c>
      <c r="D831" s="32">
        <v>36800</v>
      </c>
      <c r="E831" s="32">
        <v>36982</v>
      </c>
      <c r="F831" s="31"/>
    </row>
    <row r="832" spans="1:6" ht="60" x14ac:dyDescent="0.25">
      <c r="A832" s="30">
        <v>237</v>
      </c>
      <c r="B832" s="30" t="s">
        <v>1575</v>
      </c>
      <c r="C832" s="36" t="s">
        <v>1576</v>
      </c>
      <c r="D832" s="32">
        <v>36770</v>
      </c>
      <c r="E832" s="32">
        <v>36951</v>
      </c>
      <c r="F832" s="31"/>
    </row>
    <row r="833" spans="1:6" ht="60" x14ac:dyDescent="0.25">
      <c r="A833" s="30">
        <v>236</v>
      </c>
      <c r="B833" s="30" t="s">
        <v>1577</v>
      </c>
      <c r="C833" s="36" t="s">
        <v>1578</v>
      </c>
      <c r="D833" s="32">
        <v>36739</v>
      </c>
      <c r="E833" s="32">
        <v>36861</v>
      </c>
      <c r="F833" s="31"/>
    </row>
    <row r="834" spans="1:6" ht="80" x14ac:dyDescent="0.25">
      <c r="A834" s="30">
        <v>235</v>
      </c>
      <c r="B834" s="30" t="s">
        <v>1579</v>
      </c>
      <c r="C834" s="36" t="s">
        <v>1580</v>
      </c>
      <c r="D834" s="32">
        <v>36708</v>
      </c>
      <c r="E834" s="32">
        <v>36831</v>
      </c>
      <c r="F834" s="31"/>
    </row>
    <row r="835" spans="1:6" ht="40" x14ac:dyDescent="0.25">
      <c r="A835" s="30">
        <v>234</v>
      </c>
      <c r="B835" s="30" t="s">
        <v>1581</v>
      </c>
      <c r="C835" s="36" t="s">
        <v>1582</v>
      </c>
      <c r="D835" s="32">
        <v>36647</v>
      </c>
      <c r="E835" s="32">
        <v>36739</v>
      </c>
      <c r="F835" s="31"/>
    </row>
    <row r="836" spans="1:6" ht="60" x14ac:dyDescent="0.25">
      <c r="A836" s="30">
        <v>233</v>
      </c>
      <c r="B836" s="30" t="s">
        <v>1583</v>
      </c>
      <c r="C836" s="36" t="s">
        <v>1584</v>
      </c>
      <c r="D836" s="32">
        <v>36647</v>
      </c>
      <c r="E836" s="32">
        <v>37043</v>
      </c>
      <c r="F836" s="31" t="s">
        <v>7</v>
      </c>
    </row>
    <row r="837" spans="1:6" ht="56.25" customHeight="1" x14ac:dyDescent="0.25">
      <c r="A837" s="30">
        <v>232</v>
      </c>
      <c r="B837" s="30" t="s">
        <v>1585</v>
      </c>
      <c r="C837" s="36" t="s">
        <v>1586</v>
      </c>
      <c r="D837" s="32">
        <v>36647</v>
      </c>
      <c r="E837" s="32">
        <v>36678</v>
      </c>
      <c r="F837" s="48"/>
    </row>
    <row r="838" spans="1:6" ht="60" x14ac:dyDescent="0.25">
      <c r="A838" s="30">
        <v>231</v>
      </c>
      <c r="B838" s="30" t="s">
        <v>1587</v>
      </c>
      <c r="C838" s="36" t="s">
        <v>1588</v>
      </c>
      <c r="D838" s="32">
        <v>36647</v>
      </c>
      <c r="E838" s="32" t="s">
        <v>1589</v>
      </c>
      <c r="F838" s="48"/>
    </row>
    <row r="839" spans="1:6" ht="100" x14ac:dyDescent="0.25">
      <c r="A839" s="30">
        <v>230</v>
      </c>
      <c r="B839" s="30" t="s">
        <v>1590</v>
      </c>
      <c r="C839" s="36" t="s">
        <v>1591</v>
      </c>
      <c r="D839" s="32">
        <v>36586</v>
      </c>
      <c r="E839" s="32">
        <v>37012</v>
      </c>
      <c r="F839" s="48"/>
    </row>
    <row r="840" spans="1:6" ht="60" x14ac:dyDescent="0.25">
      <c r="A840" s="30">
        <v>229</v>
      </c>
      <c r="B840" s="30" t="s">
        <v>1592</v>
      </c>
      <c r="C840" s="36" t="s">
        <v>1593</v>
      </c>
      <c r="D840" s="32">
        <v>36557</v>
      </c>
      <c r="E840" s="32">
        <v>36647</v>
      </c>
      <c r="F840" s="48"/>
    </row>
    <row r="841" spans="1:6" ht="80" x14ac:dyDescent="0.25">
      <c r="A841" s="30">
        <v>228</v>
      </c>
      <c r="B841" s="30" t="s">
        <v>1594</v>
      </c>
      <c r="C841" s="36" t="s">
        <v>1595</v>
      </c>
      <c r="D841" s="32">
        <v>36526</v>
      </c>
      <c r="E841" s="32">
        <v>36861</v>
      </c>
      <c r="F841" s="48"/>
    </row>
    <row r="842" spans="1:6" ht="60" x14ac:dyDescent="0.25">
      <c r="A842" s="30">
        <v>227</v>
      </c>
      <c r="B842" s="30" t="s">
        <v>1596</v>
      </c>
      <c r="C842" s="36" t="s">
        <v>1597</v>
      </c>
      <c r="D842" s="32">
        <v>36526</v>
      </c>
      <c r="E842" s="32">
        <v>36617</v>
      </c>
      <c r="F842" s="48"/>
    </row>
    <row r="843" spans="1:6" ht="80" x14ac:dyDescent="0.25">
      <c r="A843" s="30">
        <v>226</v>
      </c>
      <c r="B843" s="30" t="s">
        <v>1598</v>
      </c>
      <c r="C843" s="36" t="s">
        <v>1599</v>
      </c>
      <c r="D843" s="32">
        <v>36495</v>
      </c>
      <c r="E843" s="32">
        <v>37226</v>
      </c>
      <c r="F843" s="48"/>
    </row>
    <row r="844" spans="1:6" ht="80" x14ac:dyDescent="0.25">
      <c r="A844" s="30">
        <v>225</v>
      </c>
      <c r="B844" s="30" t="s">
        <v>1598</v>
      </c>
      <c r="C844" s="36" t="s">
        <v>1600</v>
      </c>
      <c r="D844" s="32">
        <v>36495</v>
      </c>
      <c r="E844" s="32">
        <v>37226</v>
      </c>
      <c r="F844" s="48"/>
    </row>
    <row r="845" spans="1:6" ht="60" x14ac:dyDescent="0.25">
      <c r="A845" s="30">
        <v>224</v>
      </c>
      <c r="B845" s="30" t="s">
        <v>1601</v>
      </c>
      <c r="C845" s="36" t="s">
        <v>1602</v>
      </c>
      <c r="D845" s="32">
        <v>36495</v>
      </c>
      <c r="E845" s="32">
        <v>36586</v>
      </c>
      <c r="F845" s="48"/>
    </row>
    <row r="846" spans="1:6" ht="60" x14ac:dyDescent="0.25">
      <c r="A846" s="30">
        <v>223</v>
      </c>
      <c r="B846" s="30" t="s">
        <v>1603</v>
      </c>
      <c r="C846" s="36" t="s">
        <v>1604</v>
      </c>
      <c r="D846" s="32">
        <v>36465</v>
      </c>
      <c r="E846" s="32">
        <v>36982</v>
      </c>
      <c r="F846" s="48"/>
    </row>
    <row r="847" spans="1:6" ht="40" x14ac:dyDescent="0.25">
      <c r="A847" s="30">
        <v>222</v>
      </c>
      <c r="B847" s="30" t="s">
        <v>1605</v>
      </c>
      <c r="C847" s="36" t="s">
        <v>1606</v>
      </c>
      <c r="D847" s="32">
        <v>36404</v>
      </c>
      <c r="E847" s="32">
        <v>36495</v>
      </c>
      <c r="F847" s="48"/>
    </row>
    <row r="848" spans="1:6" ht="60" x14ac:dyDescent="0.25">
      <c r="A848" s="30">
        <v>221</v>
      </c>
      <c r="B848" s="30" t="s">
        <v>1607</v>
      </c>
      <c r="C848" s="36" t="s">
        <v>1608</v>
      </c>
      <c r="D848" s="32">
        <v>36373</v>
      </c>
      <c r="E848" s="32">
        <v>36404</v>
      </c>
      <c r="F848" s="48"/>
    </row>
    <row r="849" spans="1:6" ht="40" x14ac:dyDescent="0.25">
      <c r="A849" s="30">
        <v>220</v>
      </c>
      <c r="B849" s="30" t="s">
        <v>1609</v>
      </c>
      <c r="C849" s="36" t="s">
        <v>1610</v>
      </c>
      <c r="D849" s="32">
        <v>36342</v>
      </c>
      <c r="E849" s="32">
        <v>36465</v>
      </c>
      <c r="F849" s="48"/>
    </row>
    <row r="850" spans="1:6" ht="60" x14ac:dyDescent="0.25">
      <c r="A850" s="30">
        <v>219</v>
      </c>
      <c r="B850" s="30" t="s">
        <v>1353</v>
      </c>
      <c r="C850" s="36" t="s">
        <v>1611</v>
      </c>
      <c r="D850" s="32">
        <v>36342</v>
      </c>
      <c r="E850" s="32">
        <v>36465</v>
      </c>
      <c r="F850" s="48"/>
    </row>
    <row r="851" spans="1:6" ht="80" x14ac:dyDescent="0.25">
      <c r="A851" s="30">
        <v>218</v>
      </c>
      <c r="B851" s="30" t="s">
        <v>1612</v>
      </c>
      <c r="C851" s="36" t="s">
        <v>1613</v>
      </c>
      <c r="D851" s="32">
        <v>36342</v>
      </c>
      <c r="E851" s="32">
        <v>36526</v>
      </c>
      <c r="F851" s="48"/>
    </row>
    <row r="852" spans="1:6" ht="60" x14ac:dyDescent="0.25">
      <c r="A852" s="30">
        <v>217</v>
      </c>
      <c r="B852" s="30" t="s">
        <v>1614</v>
      </c>
      <c r="C852" s="36" t="s">
        <v>1615</v>
      </c>
      <c r="D852" s="32">
        <v>36281</v>
      </c>
      <c r="E852" s="32">
        <v>36495</v>
      </c>
      <c r="F852" s="48"/>
    </row>
    <row r="853" spans="1:6" ht="80" x14ac:dyDescent="0.25">
      <c r="A853" s="30">
        <v>216</v>
      </c>
      <c r="B853" s="30" t="s">
        <v>1616</v>
      </c>
      <c r="C853" s="36" t="s">
        <v>1617</v>
      </c>
      <c r="D853" s="32">
        <v>36281</v>
      </c>
      <c r="E853" s="32">
        <v>36373</v>
      </c>
      <c r="F853" s="48"/>
    </row>
    <row r="854" spans="1:6" ht="60" x14ac:dyDescent="0.25">
      <c r="A854" s="30">
        <v>215</v>
      </c>
      <c r="B854" s="30" t="s">
        <v>1618</v>
      </c>
      <c r="C854" s="36" t="s">
        <v>1619</v>
      </c>
      <c r="D854" s="32">
        <v>36281</v>
      </c>
      <c r="E854" s="32">
        <v>36373</v>
      </c>
      <c r="F854" s="48"/>
    </row>
    <row r="855" spans="1:6" ht="80" x14ac:dyDescent="0.25">
      <c r="A855" s="30">
        <v>214</v>
      </c>
      <c r="B855" s="30" t="s">
        <v>1620</v>
      </c>
      <c r="C855" s="36" t="s">
        <v>1621</v>
      </c>
      <c r="D855" s="32">
        <v>36161</v>
      </c>
      <c r="E855" s="32">
        <v>36220</v>
      </c>
      <c r="F855" s="48"/>
    </row>
    <row r="856" spans="1:6" ht="60" x14ac:dyDescent="0.25">
      <c r="A856" s="30">
        <v>213</v>
      </c>
      <c r="B856" s="30" t="s">
        <v>176</v>
      </c>
      <c r="C856" s="36" t="s">
        <v>1622</v>
      </c>
      <c r="D856" s="32">
        <v>36161</v>
      </c>
      <c r="E856" s="32">
        <v>36373</v>
      </c>
      <c r="F856" s="48"/>
    </row>
    <row r="857" spans="1:6" ht="60" x14ac:dyDescent="0.25">
      <c r="A857" s="30">
        <v>212</v>
      </c>
      <c r="B857" s="30" t="s">
        <v>1623</v>
      </c>
      <c r="C857" s="36" t="s">
        <v>1624</v>
      </c>
      <c r="D857" s="32">
        <v>36161</v>
      </c>
      <c r="E857" s="32">
        <v>36220</v>
      </c>
      <c r="F857" s="48"/>
    </row>
    <row r="858" spans="1:6" ht="60" x14ac:dyDescent="0.25">
      <c r="A858" s="30">
        <v>211</v>
      </c>
      <c r="B858" s="30" t="s">
        <v>1625</v>
      </c>
      <c r="C858" s="36" t="s">
        <v>1626</v>
      </c>
      <c r="D858" s="32">
        <v>36161</v>
      </c>
      <c r="E858" s="32">
        <v>36342</v>
      </c>
      <c r="F858" s="48"/>
    </row>
    <row r="859" spans="1:6" ht="60" x14ac:dyDescent="0.25">
      <c r="A859" s="30">
        <v>210</v>
      </c>
      <c r="B859" s="30" t="s">
        <v>1546</v>
      </c>
      <c r="C859" s="36" t="s">
        <v>1627</v>
      </c>
      <c r="D859" s="32">
        <v>36146</v>
      </c>
      <c r="E859" s="32">
        <v>36300</v>
      </c>
      <c r="F859" s="48" t="e">
        <f>+#REF!/ 1523.8</f>
        <v>#REF!</v>
      </c>
    </row>
    <row r="860" spans="1:6" ht="80" x14ac:dyDescent="0.25">
      <c r="A860" s="30">
        <v>209</v>
      </c>
      <c r="B860" s="30" t="s">
        <v>1628</v>
      </c>
      <c r="C860" s="36" t="s">
        <v>1629</v>
      </c>
      <c r="D860" s="32">
        <v>36130</v>
      </c>
      <c r="E860" s="32">
        <v>36251</v>
      </c>
      <c r="F860" s="48"/>
    </row>
    <row r="861" spans="1:6" ht="80" x14ac:dyDescent="0.25">
      <c r="A861" s="30">
        <v>208</v>
      </c>
      <c r="B861" s="30" t="s">
        <v>1630</v>
      </c>
      <c r="C861" s="36" t="s">
        <v>1631</v>
      </c>
      <c r="D861" s="32">
        <v>36100</v>
      </c>
      <c r="E861" s="32">
        <v>36342</v>
      </c>
      <c r="F861" s="48"/>
    </row>
    <row r="862" spans="1:6" ht="80" x14ac:dyDescent="0.25">
      <c r="A862" s="30">
        <v>207</v>
      </c>
      <c r="B862" s="30" t="s">
        <v>1632</v>
      </c>
      <c r="C862" s="36" t="s">
        <v>1633</v>
      </c>
      <c r="D862" s="32">
        <v>36008</v>
      </c>
      <c r="E862" s="32">
        <v>36130</v>
      </c>
      <c r="F862" s="48"/>
    </row>
    <row r="863" spans="1:6" ht="100" x14ac:dyDescent="0.25">
      <c r="A863" s="30">
        <v>206</v>
      </c>
      <c r="B863" s="30" t="s">
        <v>1634</v>
      </c>
      <c r="C863" s="36" t="s">
        <v>1635</v>
      </c>
      <c r="D863" s="32">
        <v>35947</v>
      </c>
      <c r="E863" s="32">
        <v>36008</v>
      </c>
      <c r="F863" s="48"/>
    </row>
    <row r="864" spans="1:6" ht="60" x14ac:dyDescent="0.25">
      <c r="A864" s="30">
        <v>205</v>
      </c>
      <c r="B864" s="30" t="s">
        <v>1636</v>
      </c>
      <c r="C864" s="36" t="s">
        <v>1637</v>
      </c>
      <c r="D864" s="32">
        <v>35947</v>
      </c>
      <c r="E864" s="32">
        <v>36039</v>
      </c>
      <c r="F864" s="48"/>
    </row>
    <row r="865" spans="1:6" ht="60" x14ac:dyDescent="0.25">
      <c r="A865" s="30">
        <v>204</v>
      </c>
      <c r="B865" s="30" t="s">
        <v>1577</v>
      </c>
      <c r="C865" s="36" t="s">
        <v>1638</v>
      </c>
      <c r="D865" s="32">
        <v>35916</v>
      </c>
      <c r="E865" s="32">
        <v>36069</v>
      </c>
      <c r="F865" s="48"/>
    </row>
    <row r="866" spans="1:6" ht="60" x14ac:dyDescent="0.25">
      <c r="A866" s="30">
        <v>203</v>
      </c>
      <c r="B866" s="30" t="s">
        <v>1577</v>
      </c>
      <c r="C866" s="36" t="s">
        <v>1639</v>
      </c>
      <c r="D866" s="32">
        <v>35916</v>
      </c>
      <c r="E866" s="32">
        <v>36069</v>
      </c>
      <c r="F866" s="48"/>
    </row>
    <row r="867" spans="1:6" ht="40" x14ac:dyDescent="0.25">
      <c r="A867" s="30">
        <v>202</v>
      </c>
      <c r="B867" s="30" t="s">
        <v>1640</v>
      </c>
      <c r="C867" s="36" t="s">
        <v>1641</v>
      </c>
      <c r="D867" s="32">
        <v>35886</v>
      </c>
      <c r="E867" s="32">
        <v>36008</v>
      </c>
      <c r="F867" s="48"/>
    </row>
    <row r="868" spans="1:6" ht="60" x14ac:dyDescent="0.25">
      <c r="A868" s="30">
        <v>201</v>
      </c>
      <c r="B868" s="30" t="s">
        <v>1642</v>
      </c>
      <c r="C868" s="36" t="s">
        <v>1643</v>
      </c>
      <c r="D868" s="32">
        <v>35827</v>
      </c>
      <c r="E868" s="32">
        <v>35916</v>
      </c>
      <c r="F868" s="48"/>
    </row>
    <row r="869" spans="1:6" ht="40" x14ac:dyDescent="0.25">
      <c r="A869" s="30">
        <v>200</v>
      </c>
      <c r="B869" s="30" t="s">
        <v>1644</v>
      </c>
      <c r="C869" s="36" t="s">
        <v>1645</v>
      </c>
      <c r="D869" s="32">
        <v>35796</v>
      </c>
      <c r="E869" s="32">
        <v>36039</v>
      </c>
      <c r="F869" s="48"/>
    </row>
    <row r="870" spans="1:6" ht="40" x14ac:dyDescent="0.25">
      <c r="A870" s="30">
        <v>199</v>
      </c>
      <c r="B870" s="30" t="s">
        <v>1646</v>
      </c>
      <c r="C870" s="36" t="s">
        <v>1647</v>
      </c>
      <c r="D870" s="32">
        <v>35796</v>
      </c>
      <c r="E870" s="32">
        <v>36008</v>
      </c>
      <c r="F870" s="48"/>
    </row>
    <row r="871" spans="1:6" ht="60" x14ac:dyDescent="0.25">
      <c r="A871" s="30">
        <v>198</v>
      </c>
      <c r="B871" s="30" t="s">
        <v>8</v>
      </c>
      <c r="C871" s="36" t="s">
        <v>1648</v>
      </c>
      <c r="D871" s="32">
        <v>35765</v>
      </c>
      <c r="E871" s="32">
        <v>36100</v>
      </c>
      <c r="F871" s="48"/>
    </row>
    <row r="872" spans="1:6" ht="60" x14ac:dyDescent="0.25">
      <c r="A872" s="30">
        <v>197</v>
      </c>
      <c r="B872" s="30" t="s">
        <v>1592</v>
      </c>
      <c r="C872" s="36" t="s">
        <v>1649</v>
      </c>
      <c r="D872" s="32">
        <v>35765</v>
      </c>
      <c r="E872" s="32">
        <v>35916</v>
      </c>
      <c r="F872" s="48"/>
    </row>
    <row r="873" spans="1:6" ht="60" x14ac:dyDescent="0.25">
      <c r="A873" s="30">
        <v>196</v>
      </c>
      <c r="B873" s="30" t="s">
        <v>1592</v>
      </c>
      <c r="C873" s="36" t="s">
        <v>1650</v>
      </c>
      <c r="D873" s="32">
        <v>35765</v>
      </c>
      <c r="E873" s="32">
        <v>35886</v>
      </c>
      <c r="F873" s="48"/>
    </row>
    <row r="874" spans="1:6" ht="40" x14ac:dyDescent="0.25">
      <c r="A874" s="30">
        <v>195</v>
      </c>
      <c r="B874" s="30" t="s">
        <v>1651</v>
      </c>
      <c r="C874" s="36" t="s">
        <v>1652</v>
      </c>
      <c r="D874" s="32">
        <v>35735</v>
      </c>
      <c r="E874" s="32">
        <v>35796</v>
      </c>
      <c r="F874" s="48"/>
    </row>
    <row r="875" spans="1:6" ht="60" x14ac:dyDescent="0.25">
      <c r="A875" s="30">
        <v>194</v>
      </c>
      <c r="B875" s="30" t="s">
        <v>1653</v>
      </c>
      <c r="C875" s="36" t="s">
        <v>1654</v>
      </c>
      <c r="D875" s="32">
        <v>35735</v>
      </c>
      <c r="E875" s="32">
        <v>35855</v>
      </c>
      <c r="F875" s="48"/>
    </row>
    <row r="876" spans="1:6" ht="60" x14ac:dyDescent="0.25">
      <c r="A876" s="30">
        <v>193</v>
      </c>
      <c r="B876" s="30" t="s">
        <v>1655</v>
      </c>
      <c r="C876" s="36" t="s">
        <v>1656</v>
      </c>
      <c r="D876" s="32">
        <v>35735</v>
      </c>
      <c r="E876" s="32">
        <v>35916</v>
      </c>
      <c r="F876" s="48"/>
    </row>
    <row r="877" spans="1:6" ht="80" x14ac:dyDescent="0.25">
      <c r="A877" s="30">
        <v>192</v>
      </c>
      <c r="B877" s="30" t="s">
        <v>1657</v>
      </c>
      <c r="C877" s="36" t="s">
        <v>1658</v>
      </c>
      <c r="D877" s="32">
        <v>35643</v>
      </c>
      <c r="E877" s="32">
        <v>35704</v>
      </c>
      <c r="F877" s="48"/>
    </row>
    <row r="878" spans="1:6" ht="40" x14ac:dyDescent="0.25">
      <c r="A878" s="30">
        <v>191</v>
      </c>
      <c r="B878" s="30" t="s">
        <v>1659</v>
      </c>
      <c r="C878" s="36" t="s">
        <v>1660</v>
      </c>
      <c r="D878" s="32">
        <v>35582</v>
      </c>
      <c r="E878" s="32">
        <v>35704</v>
      </c>
      <c r="F878" s="48"/>
    </row>
    <row r="879" spans="1:6" ht="60" x14ac:dyDescent="0.25">
      <c r="A879" s="30">
        <v>190</v>
      </c>
      <c r="B879" s="30" t="s">
        <v>1661</v>
      </c>
      <c r="C879" s="36" t="s">
        <v>1662</v>
      </c>
      <c r="D879" s="32">
        <v>35612</v>
      </c>
      <c r="E879" s="32">
        <v>35796</v>
      </c>
      <c r="F879" s="48"/>
    </row>
    <row r="880" spans="1:6" ht="80" x14ac:dyDescent="0.25">
      <c r="A880" s="30">
        <v>189</v>
      </c>
      <c r="B880" s="30" t="s">
        <v>1663</v>
      </c>
      <c r="C880" s="36" t="s">
        <v>1664</v>
      </c>
      <c r="D880" s="32">
        <v>35612</v>
      </c>
      <c r="E880" s="32">
        <v>36220</v>
      </c>
      <c r="F880" s="48"/>
    </row>
    <row r="881" spans="1:6" ht="40" x14ac:dyDescent="0.25">
      <c r="A881" s="30">
        <v>188</v>
      </c>
      <c r="B881" s="30" t="s">
        <v>974</v>
      </c>
      <c r="C881" s="36" t="s">
        <v>1665</v>
      </c>
      <c r="D881" s="32">
        <v>35582</v>
      </c>
      <c r="E881" s="32">
        <v>35674</v>
      </c>
      <c r="F881" s="48"/>
    </row>
    <row r="882" spans="1:6" ht="80" x14ac:dyDescent="0.25">
      <c r="A882" s="30">
        <v>187</v>
      </c>
      <c r="B882" s="30" t="s">
        <v>1666</v>
      </c>
      <c r="C882" s="36" t="s">
        <v>1667</v>
      </c>
      <c r="D882" s="32">
        <v>35674</v>
      </c>
      <c r="E882" s="32">
        <v>35796</v>
      </c>
      <c r="F882" s="48"/>
    </row>
    <row r="883" spans="1:6" ht="60" x14ac:dyDescent="0.25">
      <c r="A883" s="30">
        <v>186</v>
      </c>
      <c r="B883" s="30" t="s">
        <v>1518</v>
      </c>
      <c r="C883" s="36" t="s">
        <v>1668</v>
      </c>
      <c r="D883" s="32">
        <v>35551</v>
      </c>
      <c r="E883" s="32">
        <v>35612</v>
      </c>
      <c r="F883" s="48"/>
    </row>
    <row r="884" spans="1:6" ht="60" x14ac:dyDescent="0.25">
      <c r="A884" s="30">
        <v>185</v>
      </c>
      <c r="B884" s="30" t="s">
        <v>1518</v>
      </c>
      <c r="C884" s="36" t="s">
        <v>1669</v>
      </c>
      <c r="D884" s="32">
        <v>35490</v>
      </c>
      <c r="E884" s="32">
        <v>35551</v>
      </c>
      <c r="F884" s="48"/>
    </row>
    <row r="885" spans="1:6" ht="60" x14ac:dyDescent="0.25">
      <c r="A885" s="30">
        <v>184</v>
      </c>
      <c r="B885" s="30" t="s">
        <v>1670</v>
      </c>
      <c r="C885" s="36" t="s">
        <v>1671</v>
      </c>
      <c r="D885" s="32">
        <v>35462</v>
      </c>
      <c r="E885" s="32">
        <v>35643</v>
      </c>
      <c r="F885" s="48"/>
    </row>
    <row r="886" spans="1:6" ht="80" x14ac:dyDescent="0.25">
      <c r="A886" s="30">
        <v>183</v>
      </c>
      <c r="B886" s="30" t="s">
        <v>1672</v>
      </c>
      <c r="C886" s="36" t="s">
        <v>1673</v>
      </c>
      <c r="D886" s="32">
        <v>35431</v>
      </c>
      <c r="E886" s="32">
        <v>35674</v>
      </c>
      <c r="F886" s="48"/>
    </row>
    <row r="887" spans="1:6" ht="40" x14ac:dyDescent="0.25">
      <c r="A887" s="30">
        <v>182</v>
      </c>
      <c r="B887" s="30" t="s">
        <v>1546</v>
      </c>
      <c r="C887" s="36" t="s">
        <v>1674</v>
      </c>
      <c r="D887" s="32">
        <v>35400</v>
      </c>
      <c r="E887" s="32">
        <v>35582</v>
      </c>
      <c r="F887" s="48"/>
    </row>
    <row r="888" spans="1:6" ht="60" x14ac:dyDescent="0.25">
      <c r="A888" s="30">
        <v>181</v>
      </c>
      <c r="B888" s="30" t="s">
        <v>1546</v>
      </c>
      <c r="C888" s="36" t="s">
        <v>1675</v>
      </c>
      <c r="D888" s="32">
        <v>35400</v>
      </c>
      <c r="E888" s="32">
        <v>35612</v>
      </c>
      <c r="F888" s="48"/>
    </row>
    <row r="889" spans="1:6" ht="80" x14ac:dyDescent="0.25">
      <c r="A889" s="30">
        <v>180</v>
      </c>
      <c r="B889" s="30" t="s">
        <v>1676</v>
      </c>
      <c r="C889" s="36" t="s">
        <v>1677</v>
      </c>
      <c r="D889" s="32">
        <v>35400</v>
      </c>
      <c r="E889" s="32">
        <v>35582</v>
      </c>
      <c r="F889" s="48"/>
    </row>
    <row r="890" spans="1:6" ht="60" x14ac:dyDescent="0.25">
      <c r="A890" s="30">
        <v>179</v>
      </c>
      <c r="B890" s="30" t="s">
        <v>1653</v>
      </c>
      <c r="C890" s="36" t="s">
        <v>1678</v>
      </c>
      <c r="D890" s="32">
        <v>35400</v>
      </c>
      <c r="E890" s="32">
        <v>35643</v>
      </c>
      <c r="F890" s="48"/>
    </row>
    <row r="891" spans="1:6" ht="40" x14ac:dyDescent="0.25">
      <c r="A891" s="30">
        <v>178</v>
      </c>
      <c r="B891" s="30" t="s">
        <v>1546</v>
      </c>
      <c r="C891" s="36" t="s">
        <v>1679</v>
      </c>
      <c r="D891" s="32">
        <v>35400</v>
      </c>
      <c r="E891" s="32">
        <v>35643</v>
      </c>
      <c r="F891" s="48"/>
    </row>
    <row r="892" spans="1:6" ht="100" x14ac:dyDescent="0.25">
      <c r="A892" s="30">
        <v>177</v>
      </c>
      <c r="B892" s="30" t="s">
        <v>1680</v>
      </c>
      <c r="C892" s="36" t="s">
        <v>1681</v>
      </c>
      <c r="D892" s="32">
        <v>35400</v>
      </c>
      <c r="E892" s="32">
        <v>35582</v>
      </c>
      <c r="F892" s="48"/>
    </row>
    <row r="893" spans="1:6" ht="80" x14ac:dyDescent="0.25">
      <c r="A893" s="30">
        <v>176</v>
      </c>
      <c r="B893" s="30" t="s">
        <v>1628</v>
      </c>
      <c r="C893" s="36" t="s">
        <v>1682</v>
      </c>
      <c r="D893" s="32">
        <v>35400</v>
      </c>
      <c r="E893" s="32">
        <v>35521</v>
      </c>
      <c r="F893" s="48"/>
    </row>
    <row r="894" spans="1:6" ht="100" x14ac:dyDescent="0.25">
      <c r="A894" s="30">
        <v>175</v>
      </c>
      <c r="B894" s="30" t="s">
        <v>1683</v>
      </c>
      <c r="C894" s="36" t="s">
        <v>1684</v>
      </c>
      <c r="D894" s="32">
        <v>35339</v>
      </c>
      <c r="E894" s="32">
        <v>36008</v>
      </c>
      <c r="F894" s="48"/>
    </row>
    <row r="895" spans="1:6" ht="60" x14ac:dyDescent="0.25">
      <c r="A895" s="30">
        <v>174</v>
      </c>
      <c r="B895" s="30" t="s">
        <v>1685</v>
      </c>
      <c r="C895" s="36" t="s">
        <v>1686</v>
      </c>
      <c r="D895" s="32">
        <v>35339</v>
      </c>
      <c r="E895" s="32">
        <v>35704</v>
      </c>
      <c r="F895" s="48"/>
    </row>
    <row r="896" spans="1:6" ht="80" x14ac:dyDescent="0.25">
      <c r="A896" s="30">
        <v>173</v>
      </c>
      <c r="B896" s="30" t="s">
        <v>1687</v>
      </c>
      <c r="C896" s="36" t="s">
        <v>1688</v>
      </c>
      <c r="D896" s="32">
        <v>35339</v>
      </c>
      <c r="E896" s="32">
        <v>35551</v>
      </c>
      <c r="F896" s="48"/>
    </row>
    <row r="897" spans="1:6" ht="60" x14ac:dyDescent="0.25">
      <c r="A897" s="30">
        <v>172</v>
      </c>
      <c r="B897" s="30" t="s">
        <v>1689</v>
      </c>
      <c r="C897" s="36" t="s">
        <v>1690</v>
      </c>
      <c r="D897" s="32">
        <v>35339</v>
      </c>
      <c r="E897" s="32">
        <v>35490</v>
      </c>
      <c r="F897" s="48"/>
    </row>
    <row r="898" spans="1:6" ht="80" x14ac:dyDescent="0.25">
      <c r="A898" s="30">
        <v>171</v>
      </c>
      <c r="B898" s="30" t="s">
        <v>1691</v>
      </c>
      <c r="C898" s="36" t="s">
        <v>1692</v>
      </c>
      <c r="D898" s="32">
        <v>35309</v>
      </c>
      <c r="E898" s="32">
        <v>35490</v>
      </c>
      <c r="F898" s="48"/>
    </row>
    <row r="899" spans="1:6" ht="60" x14ac:dyDescent="0.25">
      <c r="A899" s="30">
        <v>170</v>
      </c>
      <c r="B899" s="30" t="s">
        <v>1693</v>
      </c>
      <c r="C899" s="36" t="s">
        <v>1694</v>
      </c>
      <c r="D899" s="32">
        <v>35309</v>
      </c>
      <c r="E899" s="32">
        <v>35490</v>
      </c>
      <c r="F899" s="48"/>
    </row>
    <row r="900" spans="1:6" ht="40" x14ac:dyDescent="0.25">
      <c r="A900" s="30">
        <v>169</v>
      </c>
      <c r="B900" s="30" t="s">
        <v>1695</v>
      </c>
      <c r="C900" s="36" t="s">
        <v>1696</v>
      </c>
      <c r="D900" s="32">
        <v>35309</v>
      </c>
      <c r="E900" s="32">
        <v>35400</v>
      </c>
      <c r="F900" s="48"/>
    </row>
    <row r="901" spans="1:6" ht="40" x14ac:dyDescent="0.25">
      <c r="A901" s="30">
        <v>168</v>
      </c>
      <c r="B901" s="30" t="s">
        <v>1697</v>
      </c>
      <c r="C901" s="36" t="s">
        <v>1698</v>
      </c>
      <c r="D901" s="32">
        <v>35309</v>
      </c>
      <c r="E901" s="32">
        <v>35370</v>
      </c>
      <c r="F901" s="48"/>
    </row>
    <row r="902" spans="1:6" ht="60" x14ac:dyDescent="0.25">
      <c r="A902" s="30">
        <v>167</v>
      </c>
      <c r="B902" s="30" t="s">
        <v>1618</v>
      </c>
      <c r="C902" s="36" t="s">
        <v>1699</v>
      </c>
      <c r="D902" s="32">
        <v>35309</v>
      </c>
      <c r="E902" s="32">
        <v>35612</v>
      </c>
      <c r="F902" s="48"/>
    </row>
    <row r="903" spans="1:6" ht="60" x14ac:dyDescent="0.25">
      <c r="A903" s="30">
        <v>166</v>
      </c>
      <c r="B903" s="30" t="s">
        <v>1618</v>
      </c>
      <c r="C903" s="36" t="s">
        <v>1700</v>
      </c>
      <c r="D903" s="32">
        <v>35309</v>
      </c>
      <c r="E903" s="32">
        <v>35462</v>
      </c>
      <c r="F903" s="48"/>
    </row>
    <row r="904" spans="1:6" ht="40" x14ac:dyDescent="0.25">
      <c r="A904" s="30">
        <v>165</v>
      </c>
      <c r="B904" s="30" t="s">
        <v>1701</v>
      </c>
      <c r="C904" s="36" t="s">
        <v>1702</v>
      </c>
      <c r="D904" s="32">
        <v>35309</v>
      </c>
      <c r="E904" s="32">
        <v>35370</v>
      </c>
      <c r="F904" s="48"/>
    </row>
    <row r="905" spans="1:6" ht="60" x14ac:dyDescent="0.25">
      <c r="A905" s="30">
        <v>164</v>
      </c>
      <c r="B905" s="30" t="s">
        <v>1703</v>
      </c>
      <c r="C905" s="36" t="s">
        <v>1704</v>
      </c>
      <c r="D905" s="32">
        <v>35278</v>
      </c>
      <c r="E905" s="32">
        <v>35339</v>
      </c>
      <c r="F905" s="48"/>
    </row>
    <row r="906" spans="1:6" ht="80" x14ac:dyDescent="0.25">
      <c r="A906" s="30">
        <v>163</v>
      </c>
      <c r="B906" s="30" t="s">
        <v>1705</v>
      </c>
      <c r="C906" s="36" t="s">
        <v>1706</v>
      </c>
      <c r="D906" s="32">
        <v>35217</v>
      </c>
      <c r="E906" s="32">
        <v>35431</v>
      </c>
      <c r="F906" s="48"/>
    </row>
    <row r="907" spans="1:6" ht="60" x14ac:dyDescent="0.25">
      <c r="A907" s="30">
        <v>162</v>
      </c>
      <c r="B907" s="30" t="s">
        <v>1707</v>
      </c>
      <c r="C907" s="36" t="s">
        <v>1708</v>
      </c>
      <c r="D907" s="32">
        <v>35217</v>
      </c>
      <c r="E907" s="32">
        <v>35490</v>
      </c>
      <c r="F907" s="48"/>
    </row>
    <row r="908" spans="1:6" ht="40" x14ac:dyDescent="0.25">
      <c r="A908" s="30">
        <v>161</v>
      </c>
      <c r="B908" s="30" t="s">
        <v>1709</v>
      </c>
      <c r="C908" s="36" t="s">
        <v>1710</v>
      </c>
      <c r="D908" s="32">
        <v>35278</v>
      </c>
      <c r="E908" s="32">
        <v>35370</v>
      </c>
      <c r="F908" s="48"/>
    </row>
    <row r="909" spans="1:6" ht="60" x14ac:dyDescent="0.25">
      <c r="A909" s="30">
        <v>160</v>
      </c>
      <c r="B909" s="30" t="s">
        <v>1689</v>
      </c>
      <c r="C909" s="36" t="s">
        <v>1711</v>
      </c>
      <c r="D909" s="32">
        <v>35156</v>
      </c>
      <c r="E909" s="32">
        <v>35370</v>
      </c>
      <c r="F909" s="48"/>
    </row>
    <row r="910" spans="1:6" ht="80" x14ac:dyDescent="0.25">
      <c r="A910" s="30">
        <v>159</v>
      </c>
      <c r="B910" s="30" t="s">
        <v>1712</v>
      </c>
      <c r="C910" s="36" t="s">
        <v>1713</v>
      </c>
      <c r="D910" s="32">
        <v>35096</v>
      </c>
      <c r="E910" s="32">
        <v>35217</v>
      </c>
      <c r="F910" s="48"/>
    </row>
    <row r="911" spans="1:6" ht="40" x14ac:dyDescent="0.25">
      <c r="A911" s="30">
        <v>158</v>
      </c>
      <c r="B911" s="30" t="s">
        <v>1714</v>
      </c>
      <c r="C911" s="36" t="s">
        <v>1715</v>
      </c>
      <c r="D911" s="32">
        <v>35096</v>
      </c>
      <c r="E911" s="32">
        <v>35462</v>
      </c>
      <c r="F911" s="48"/>
    </row>
    <row r="912" spans="1:6" ht="80" x14ac:dyDescent="0.25">
      <c r="A912" s="30">
        <v>157</v>
      </c>
      <c r="B912" s="30" t="s">
        <v>1716</v>
      </c>
      <c r="C912" s="36" t="s">
        <v>1717</v>
      </c>
      <c r="D912" s="32">
        <v>35065</v>
      </c>
      <c r="E912" s="32">
        <v>35309</v>
      </c>
      <c r="F912" s="48"/>
    </row>
    <row r="913" spans="1:6" ht="40" x14ac:dyDescent="0.25">
      <c r="A913" s="30">
        <v>156</v>
      </c>
      <c r="B913" s="30" t="s">
        <v>1718</v>
      </c>
      <c r="C913" s="36" t="s">
        <v>1719</v>
      </c>
      <c r="D913" s="32">
        <v>35034</v>
      </c>
      <c r="E913" s="32">
        <v>36130</v>
      </c>
      <c r="F913" s="48"/>
    </row>
    <row r="914" spans="1:6" ht="100" x14ac:dyDescent="0.25">
      <c r="A914" s="30">
        <v>155</v>
      </c>
      <c r="B914" s="30" t="s">
        <v>1720</v>
      </c>
      <c r="C914" s="36" t="s">
        <v>1721</v>
      </c>
      <c r="D914" s="32">
        <v>35065</v>
      </c>
      <c r="E914" s="32">
        <v>35309</v>
      </c>
      <c r="F914" s="48"/>
    </row>
    <row r="915" spans="1:6" ht="60" x14ac:dyDescent="0.25">
      <c r="A915" s="30">
        <v>154</v>
      </c>
      <c r="B915" s="30" t="s">
        <v>1722</v>
      </c>
      <c r="C915" s="36" t="s">
        <v>1723</v>
      </c>
      <c r="D915" s="32">
        <v>35065</v>
      </c>
      <c r="E915" s="32">
        <v>35309</v>
      </c>
      <c r="F915" s="48"/>
    </row>
    <row r="916" spans="1:6" ht="40" x14ac:dyDescent="0.25">
      <c r="A916" s="30">
        <v>153</v>
      </c>
      <c r="B916" s="30" t="s">
        <v>1724</v>
      </c>
      <c r="C916" s="36" t="s">
        <v>1725</v>
      </c>
      <c r="D916" s="32">
        <v>35034</v>
      </c>
      <c r="E916" s="32">
        <v>35309</v>
      </c>
      <c r="F916" s="48"/>
    </row>
    <row r="917" spans="1:6" ht="60" x14ac:dyDescent="0.25">
      <c r="A917" s="30">
        <v>152</v>
      </c>
      <c r="B917" s="30" t="s">
        <v>1726</v>
      </c>
      <c r="C917" s="36" t="s">
        <v>1727</v>
      </c>
      <c r="D917" s="32">
        <v>34973</v>
      </c>
      <c r="E917" s="32">
        <v>35247</v>
      </c>
      <c r="F917" s="48"/>
    </row>
    <row r="918" spans="1:6" ht="80" x14ac:dyDescent="0.25">
      <c r="A918" s="30">
        <v>151</v>
      </c>
      <c r="B918" s="30" t="s">
        <v>1728</v>
      </c>
      <c r="C918" s="36" t="s">
        <v>1729</v>
      </c>
      <c r="D918" s="32">
        <v>35004</v>
      </c>
      <c r="E918" s="32">
        <v>35217</v>
      </c>
      <c r="F918" s="48"/>
    </row>
    <row r="919" spans="1:6" ht="40" x14ac:dyDescent="0.25">
      <c r="A919" s="30">
        <v>150</v>
      </c>
      <c r="B919" s="30" t="s">
        <v>1730</v>
      </c>
      <c r="C919" s="36" t="s">
        <v>1731</v>
      </c>
      <c r="D919" s="32">
        <v>34973</v>
      </c>
      <c r="E919" s="32">
        <v>35096</v>
      </c>
      <c r="F919" s="48"/>
    </row>
    <row r="920" spans="1:6" ht="60" x14ac:dyDescent="0.25">
      <c r="A920" s="30">
        <v>149</v>
      </c>
      <c r="B920" s="30" t="s">
        <v>1732</v>
      </c>
      <c r="C920" s="36" t="s">
        <v>1733</v>
      </c>
      <c r="D920" s="32">
        <v>34943</v>
      </c>
      <c r="E920" s="32">
        <v>35065</v>
      </c>
      <c r="F920" s="48"/>
    </row>
    <row r="921" spans="1:6" ht="60" x14ac:dyDescent="0.25">
      <c r="A921" s="30">
        <v>148</v>
      </c>
      <c r="B921" s="30" t="s">
        <v>1734</v>
      </c>
      <c r="C921" s="36" t="s">
        <v>1735</v>
      </c>
      <c r="D921" s="32">
        <v>34912</v>
      </c>
      <c r="E921" s="32">
        <v>35156</v>
      </c>
      <c r="F921" s="48"/>
    </row>
    <row r="922" spans="1:6" ht="40" x14ac:dyDescent="0.25">
      <c r="A922" s="30">
        <v>147</v>
      </c>
      <c r="B922" s="30" t="s">
        <v>1736</v>
      </c>
      <c r="C922" s="36" t="s">
        <v>1737</v>
      </c>
      <c r="D922" s="32">
        <v>34881</v>
      </c>
      <c r="E922" s="32">
        <v>35004</v>
      </c>
      <c r="F922" s="48"/>
    </row>
    <row r="923" spans="1:6" ht="80" x14ac:dyDescent="0.25">
      <c r="A923" s="30">
        <v>146</v>
      </c>
      <c r="B923" s="30" t="s">
        <v>1738</v>
      </c>
      <c r="C923" s="36" t="s">
        <v>1739</v>
      </c>
      <c r="D923" s="32">
        <v>34881</v>
      </c>
      <c r="E923" s="32">
        <v>35034</v>
      </c>
      <c r="F923" s="48"/>
    </row>
    <row r="924" spans="1:6" ht="80" x14ac:dyDescent="0.25">
      <c r="A924" s="30">
        <v>145</v>
      </c>
      <c r="B924" s="30" t="s">
        <v>1740</v>
      </c>
      <c r="C924" s="36" t="s">
        <v>1741</v>
      </c>
      <c r="D924" s="32">
        <v>34851</v>
      </c>
      <c r="E924" s="32">
        <v>35004</v>
      </c>
      <c r="F924" s="48"/>
    </row>
    <row r="925" spans="1:6" ht="40" x14ac:dyDescent="0.25">
      <c r="A925" s="30">
        <v>144</v>
      </c>
      <c r="B925" s="30" t="s">
        <v>753</v>
      </c>
      <c r="C925" s="36" t="s">
        <v>1742</v>
      </c>
      <c r="D925" s="32">
        <v>34820</v>
      </c>
      <c r="E925" s="32">
        <v>35004</v>
      </c>
      <c r="F925" s="48"/>
    </row>
    <row r="926" spans="1:6" ht="80" x14ac:dyDescent="0.25">
      <c r="A926" s="30">
        <v>143</v>
      </c>
      <c r="B926" s="30" t="s">
        <v>1743</v>
      </c>
      <c r="C926" s="36" t="s">
        <v>1744</v>
      </c>
      <c r="D926" s="32">
        <v>34820</v>
      </c>
      <c r="E926" s="32">
        <v>34851</v>
      </c>
      <c r="F926" s="48"/>
    </row>
    <row r="927" spans="1:6" ht="40" x14ac:dyDescent="0.25">
      <c r="A927" s="30">
        <v>142</v>
      </c>
      <c r="B927" s="30" t="s">
        <v>1745</v>
      </c>
      <c r="C927" s="36" t="s">
        <v>1746</v>
      </c>
      <c r="D927" s="32">
        <v>34820</v>
      </c>
      <c r="E927" s="32">
        <v>34851</v>
      </c>
      <c r="F927" s="48"/>
    </row>
    <row r="928" spans="1:6" ht="40" x14ac:dyDescent="0.25">
      <c r="A928" s="30">
        <v>141</v>
      </c>
      <c r="B928" s="30" t="s">
        <v>1714</v>
      </c>
      <c r="C928" s="36" t="s">
        <v>1747</v>
      </c>
      <c r="D928" s="32">
        <v>34759</v>
      </c>
      <c r="E928" s="32">
        <v>34973</v>
      </c>
      <c r="F928" s="48"/>
    </row>
    <row r="929" spans="1:6" ht="100" x14ac:dyDescent="0.25">
      <c r="A929" s="30">
        <v>140</v>
      </c>
      <c r="B929" s="30" t="s">
        <v>1748</v>
      </c>
      <c r="C929" s="36" t="s">
        <v>1749</v>
      </c>
      <c r="D929" s="32">
        <v>34759</v>
      </c>
      <c r="E929" s="32">
        <v>34820</v>
      </c>
      <c r="F929" s="48"/>
    </row>
    <row r="930" spans="1:6" ht="60" x14ac:dyDescent="0.25">
      <c r="A930" s="30">
        <v>139</v>
      </c>
      <c r="B930" s="30" t="s">
        <v>1670</v>
      </c>
      <c r="C930" s="36" t="s">
        <v>1750</v>
      </c>
      <c r="D930" s="32">
        <v>34790</v>
      </c>
      <c r="E930" s="32">
        <v>34881</v>
      </c>
      <c r="F930" s="48"/>
    </row>
    <row r="931" spans="1:6" ht="100" x14ac:dyDescent="0.25">
      <c r="A931" s="30">
        <v>138</v>
      </c>
      <c r="B931" s="30" t="s">
        <v>1751</v>
      </c>
      <c r="C931" s="36" t="s">
        <v>1752</v>
      </c>
      <c r="D931" s="32">
        <v>34731</v>
      </c>
      <c r="E931" s="32">
        <v>34912</v>
      </c>
      <c r="F931" s="48"/>
    </row>
    <row r="932" spans="1:6" ht="40" x14ac:dyDescent="0.25">
      <c r="A932" s="30">
        <v>137</v>
      </c>
      <c r="B932" s="30" t="s">
        <v>1753</v>
      </c>
      <c r="C932" s="36" t="s">
        <v>1754</v>
      </c>
      <c r="D932" s="32">
        <v>34731</v>
      </c>
      <c r="E932" s="32">
        <v>35034</v>
      </c>
      <c r="F932" s="48"/>
    </row>
    <row r="933" spans="1:6" ht="60" x14ac:dyDescent="0.25">
      <c r="A933" s="30">
        <v>136</v>
      </c>
      <c r="B933" s="30" t="s">
        <v>1755</v>
      </c>
      <c r="C933" s="36" t="s">
        <v>1756</v>
      </c>
      <c r="D933" s="32">
        <v>34700</v>
      </c>
      <c r="E933" s="32">
        <v>35004</v>
      </c>
      <c r="F933" s="48"/>
    </row>
    <row r="934" spans="1:6" ht="60" x14ac:dyDescent="0.25">
      <c r="A934" s="30">
        <v>135</v>
      </c>
      <c r="B934" s="30" t="s">
        <v>1670</v>
      </c>
      <c r="C934" s="36" t="s">
        <v>1757</v>
      </c>
      <c r="D934" s="32">
        <v>34700</v>
      </c>
      <c r="E934" s="32" t="s">
        <v>1758</v>
      </c>
      <c r="F934" s="48"/>
    </row>
    <row r="935" spans="1:6" ht="40" x14ac:dyDescent="0.25">
      <c r="A935" s="30">
        <v>134</v>
      </c>
      <c r="B935" s="30" t="s">
        <v>1759</v>
      </c>
      <c r="C935" s="36" t="s">
        <v>1760</v>
      </c>
      <c r="D935" s="32">
        <v>34700</v>
      </c>
      <c r="E935" s="32">
        <v>34851</v>
      </c>
      <c r="F935" s="48"/>
    </row>
    <row r="936" spans="1:6" ht="60" x14ac:dyDescent="0.25">
      <c r="A936" s="30">
        <v>133</v>
      </c>
      <c r="B936" s="30" t="s">
        <v>1761</v>
      </c>
      <c r="C936" s="36" t="s">
        <v>1762</v>
      </c>
      <c r="D936" s="32">
        <v>34669</v>
      </c>
      <c r="E936" s="32">
        <v>34731</v>
      </c>
      <c r="F936" s="48"/>
    </row>
    <row r="937" spans="1:6" ht="60" x14ac:dyDescent="0.25">
      <c r="A937" s="30">
        <v>132</v>
      </c>
      <c r="B937" s="30" t="s">
        <v>1763</v>
      </c>
      <c r="C937" s="36" t="s">
        <v>1764</v>
      </c>
      <c r="D937" s="32">
        <v>34639</v>
      </c>
      <c r="E937" s="32">
        <v>35370</v>
      </c>
      <c r="F937" s="48"/>
    </row>
    <row r="938" spans="1:6" ht="40" x14ac:dyDescent="0.25">
      <c r="A938" s="30">
        <v>131</v>
      </c>
      <c r="B938" s="30" t="s">
        <v>1765</v>
      </c>
      <c r="C938" s="36" t="s">
        <v>1766</v>
      </c>
      <c r="D938" s="32">
        <v>34578</v>
      </c>
      <c r="E938" s="32">
        <v>35004</v>
      </c>
      <c r="F938" s="48"/>
    </row>
    <row r="939" spans="1:6" ht="40" x14ac:dyDescent="0.25">
      <c r="A939" s="30">
        <v>130</v>
      </c>
      <c r="B939" s="30" t="s">
        <v>1767</v>
      </c>
      <c r="C939" s="36" t="s">
        <v>1768</v>
      </c>
      <c r="D939" s="32">
        <v>34516</v>
      </c>
      <c r="E939" s="32">
        <v>34731</v>
      </c>
      <c r="F939" s="48"/>
    </row>
    <row r="940" spans="1:6" ht="40" x14ac:dyDescent="0.25">
      <c r="A940" s="30">
        <v>129</v>
      </c>
      <c r="B940" s="30" t="s">
        <v>1769</v>
      </c>
      <c r="C940" s="36" t="s">
        <v>1770</v>
      </c>
      <c r="D940" s="32">
        <v>34578</v>
      </c>
      <c r="E940" s="32">
        <v>35004</v>
      </c>
      <c r="F940" s="48"/>
    </row>
    <row r="941" spans="1:6" ht="40" x14ac:dyDescent="0.25">
      <c r="A941" s="30">
        <v>128</v>
      </c>
      <c r="B941" s="30" t="s">
        <v>1413</v>
      </c>
      <c r="C941" s="36" t="s">
        <v>1771</v>
      </c>
      <c r="D941" s="32">
        <v>34425</v>
      </c>
      <c r="E941" s="32">
        <v>34608</v>
      </c>
      <c r="F941" s="48"/>
    </row>
    <row r="942" spans="1:6" ht="60" x14ac:dyDescent="0.25">
      <c r="A942" s="30">
        <v>127</v>
      </c>
      <c r="B942" s="30" t="s">
        <v>1734</v>
      </c>
      <c r="C942" s="36" t="s">
        <v>1772</v>
      </c>
      <c r="D942" s="32">
        <v>34516</v>
      </c>
      <c r="E942" s="32">
        <v>34669</v>
      </c>
      <c r="F942" s="48"/>
    </row>
    <row r="943" spans="1:6" ht="60" x14ac:dyDescent="0.25">
      <c r="A943" s="30">
        <v>126</v>
      </c>
      <c r="B943" s="30" t="s">
        <v>1773</v>
      </c>
      <c r="C943" s="36" t="s">
        <v>1774</v>
      </c>
      <c r="D943" s="32">
        <v>34425</v>
      </c>
      <c r="E943" s="32">
        <v>34516</v>
      </c>
      <c r="F943" s="48"/>
    </row>
    <row r="944" spans="1:6" ht="60" x14ac:dyDescent="0.25">
      <c r="A944" s="30">
        <v>125</v>
      </c>
      <c r="B944" s="30" t="s">
        <v>1734</v>
      </c>
      <c r="C944" s="36" t="s">
        <v>1775</v>
      </c>
      <c r="D944" s="32">
        <v>34425</v>
      </c>
      <c r="E944" s="32">
        <v>34608</v>
      </c>
      <c r="F944" s="48"/>
    </row>
    <row r="945" spans="1:6" ht="40" x14ac:dyDescent="0.25">
      <c r="A945" s="30">
        <v>124</v>
      </c>
      <c r="B945" s="30" t="s">
        <v>1745</v>
      </c>
      <c r="C945" s="36" t="s">
        <v>1776</v>
      </c>
      <c r="D945" s="32">
        <v>34425</v>
      </c>
      <c r="E945" s="32">
        <v>34486</v>
      </c>
      <c r="F945" s="48"/>
    </row>
    <row r="946" spans="1:6" ht="140" x14ac:dyDescent="0.25">
      <c r="A946" s="30">
        <v>123</v>
      </c>
      <c r="B946" s="30" t="s">
        <v>1777</v>
      </c>
      <c r="C946" s="36" t="s">
        <v>1778</v>
      </c>
      <c r="D946" s="32">
        <v>34394</v>
      </c>
      <c r="E946" s="32">
        <v>34578</v>
      </c>
      <c r="F946" s="48"/>
    </row>
    <row r="947" spans="1:6" ht="40" x14ac:dyDescent="0.25">
      <c r="A947" s="30">
        <v>122</v>
      </c>
      <c r="B947" s="30" t="s">
        <v>1779</v>
      </c>
      <c r="C947" s="36" t="s">
        <v>1780</v>
      </c>
      <c r="D947" s="32">
        <v>34425</v>
      </c>
      <c r="E947" s="32">
        <v>34639</v>
      </c>
      <c r="F947" s="48"/>
    </row>
    <row r="948" spans="1:6" ht="120" x14ac:dyDescent="0.25">
      <c r="A948" s="30">
        <v>121</v>
      </c>
      <c r="B948" s="30" t="s">
        <v>1781</v>
      </c>
      <c r="C948" s="36" t="s">
        <v>1782</v>
      </c>
      <c r="D948" s="32">
        <v>34394</v>
      </c>
      <c r="E948" s="32">
        <v>34486</v>
      </c>
      <c r="F948" s="48"/>
    </row>
    <row r="949" spans="1:6" ht="100" x14ac:dyDescent="0.25">
      <c r="A949" s="30">
        <v>120</v>
      </c>
      <c r="B949" s="30" t="s">
        <v>1683</v>
      </c>
      <c r="C949" s="36" t="s">
        <v>1783</v>
      </c>
      <c r="D949" s="32">
        <v>34366</v>
      </c>
      <c r="E949" s="32">
        <v>35217</v>
      </c>
      <c r="F949" s="48"/>
    </row>
    <row r="950" spans="1:6" ht="40" x14ac:dyDescent="0.25">
      <c r="A950" s="30">
        <v>119</v>
      </c>
      <c r="B950" s="30" t="s">
        <v>1413</v>
      </c>
      <c r="C950" s="36" t="s">
        <v>1784</v>
      </c>
      <c r="D950" s="32">
        <v>34366</v>
      </c>
      <c r="E950" s="32">
        <v>34547</v>
      </c>
      <c r="F950" s="48"/>
    </row>
    <row r="951" spans="1:6" ht="40" x14ac:dyDescent="0.25">
      <c r="A951" s="30">
        <v>118</v>
      </c>
      <c r="B951" s="30" t="s">
        <v>1785</v>
      </c>
      <c r="C951" s="36" t="s">
        <v>1786</v>
      </c>
      <c r="D951" s="32">
        <v>34335</v>
      </c>
      <c r="E951" s="32">
        <v>34425</v>
      </c>
      <c r="F951" s="48"/>
    </row>
    <row r="952" spans="1:6" ht="40" x14ac:dyDescent="0.25">
      <c r="A952" s="30">
        <v>117</v>
      </c>
      <c r="B952" s="30" t="s">
        <v>1787</v>
      </c>
      <c r="C952" s="36" t="s">
        <v>1788</v>
      </c>
      <c r="D952" s="32">
        <v>34335</v>
      </c>
      <c r="E952" s="32">
        <v>34486</v>
      </c>
      <c r="F952" s="48"/>
    </row>
    <row r="953" spans="1:6" ht="60" x14ac:dyDescent="0.25">
      <c r="A953" s="30">
        <v>116</v>
      </c>
      <c r="B953" s="30" t="s">
        <v>1789</v>
      </c>
      <c r="C953" s="36" t="s">
        <v>1790</v>
      </c>
      <c r="D953" s="32">
        <v>34335</v>
      </c>
      <c r="E953" s="32">
        <v>34516</v>
      </c>
      <c r="F953" s="48"/>
    </row>
    <row r="954" spans="1:6" ht="40" x14ac:dyDescent="0.25">
      <c r="A954" s="30">
        <v>115</v>
      </c>
      <c r="B954" s="30" t="s">
        <v>1791</v>
      </c>
      <c r="C954" s="36" t="s">
        <v>1792</v>
      </c>
      <c r="D954" s="32">
        <v>34304</v>
      </c>
      <c r="E954" s="32">
        <v>34366</v>
      </c>
      <c r="F954" s="48"/>
    </row>
    <row r="955" spans="1:6" ht="40" x14ac:dyDescent="0.25">
      <c r="A955" s="30">
        <v>114</v>
      </c>
      <c r="B955" s="30" t="s">
        <v>1767</v>
      </c>
      <c r="C955" s="36" t="s">
        <v>1793</v>
      </c>
      <c r="D955" s="32">
        <v>34243</v>
      </c>
      <c r="E955" s="32">
        <v>34608</v>
      </c>
      <c r="F955" s="48"/>
    </row>
    <row r="956" spans="1:6" ht="120" x14ac:dyDescent="0.25">
      <c r="A956" s="30">
        <v>113</v>
      </c>
      <c r="B956" s="30" t="s">
        <v>1794</v>
      </c>
      <c r="C956" s="36" t="s">
        <v>1795</v>
      </c>
      <c r="D956" s="32">
        <v>34213</v>
      </c>
      <c r="E956" s="32">
        <v>34394</v>
      </c>
      <c r="F956" s="48"/>
    </row>
    <row r="957" spans="1:6" ht="60" x14ac:dyDescent="0.25">
      <c r="A957" s="30">
        <v>112</v>
      </c>
      <c r="B957" s="30" t="s">
        <v>1413</v>
      </c>
      <c r="C957" s="36" t="s">
        <v>1796</v>
      </c>
      <c r="D957" s="32">
        <v>34182</v>
      </c>
      <c r="E957" s="32">
        <v>34547</v>
      </c>
      <c r="F957" s="48"/>
    </row>
    <row r="958" spans="1:6" ht="80" x14ac:dyDescent="0.25">
      <c r="A958" s="30">
        <v>111</v>
      </c>
      <c r="B958" s="30" t="s">
        <v>1797</v>
      </c>
      <c r="C958" s="36" t="s">
        <v>1798</v>
      </c>
      <c r="D958" s="32">
        <v>34151</v>
      </c>
      <c r="E958" s="32">
        <v>34213</v>
      </c>
      <c r="F958" s="48"/>
    </row>
    <row r="959" spans="1:6" ht="40" x14ac:dyDescent="0.25">
      <c r="A959" s="30">
        <v>110</v>
      </c>
      <c r="B959" s="30" t="s">
        <v>1718</v>
      </c>
      <c r="C959" s="36" t="s">
        <v>1799</v>
      </c>
      <c r="D959" s="32">
        <v>34151</v>
      </c>
      <c r="E959" s="32">
        <v>34304</v>
      </c>
      <c r="F959" s="48"/>
    </row>
    <row r="960" spans="1:6" ht="40" x14ac:dyDescent="0.25">
      <c r="A960" s="30">
        <v>109</v>
      </c>
      <c r="B960" s="30" t="s">
        <v>1745</v>
      </c>
      <c r="C960" s="36" t="s">
        <v>1800</v>
      </c>
      <c r="D960" s="32">
        <v>34151</v>
      </c>
      <c r="E960" s="32">
        <v>34151</v>
      </c>
      <c r="F960" s="48"/>
    </row>
    <row r="961" spans="1:6" ht="60" x14ac:dyDescent="0.25">
      <c r="A961" s="30">
        <v>108</v>
      </c>
      <c r="B961" s="30" t="s">
        <v>1801</v>
      </c>
      <c r="C961" s="36" t="s">
        <v>1802</v>
      </c>
      <c r="D961" s="32">
        <v>34151</v>
      </c>
      <c r="E961" s="32">
        <v>34182</v>
      </c>
      <c r="F961" s="48"/>
    </row>
    <row r="962" spans="1:6" ht="100" x14ac:dyDescent="0.25">
      <c r="A962" s="30">
        <v>107</v>
      </c>
      <c r="B962" s="30" t="s">
        <v>1803</v>
      </c>
      <c r="C962" s="36" t="s">
        <v>1804</v>
      </c>
      <c r="D962" s="32">
        <v>34151</v>
      </c>
      <c r="E962" s="32">
        <v>34486</v>
      </c>
      <c r="F962" s="48"/>
    </row>
    <row r="963" spans="1:6" ht="40" x14ac:dyDescent="0.25">
      <c r="A963" s="30">
        <v>106</v>
      </c>
      <c r="B963" s="30" t="s">
        <v>1701</v>
      </c>
      <c r="C963" s="36" t="s">
        <v>1805</v>
      </c>
      <c r="D963" s="32">
        <v>34151</v>
      </c>
      <c r="E963" s="32">
        <v>34243</v>
      </c>
      <c r="F963" s="48"/>
    </row>
    <row r="964" spans="1:6" ht="60" x14ac:dyDescent="0.25">
      <c r="A964" s="30">
        <v>105</v>
      </c>
      <c r="B964" s="30" t="s">
        <v>1806</v>
      </c>
      <c r="C964" s="36" t="s">
        <v>1807</v>
      </c>
      <c r="D964" s="32">
        <v>34090</v>
      </c>
      <c r="E964" s="32">
        <v>34274</v>
      </c>
      <c r="F964" s="48" t="s">
        <v>306</v>
      </c>
    </row>
    <row r="965" spans="1:6" ht="40" x14ac:dyDescent="0.25">
      <c r="A965" s="30">
        <v>104</v>
      </c>
      <c r="B965" s="30" t="s">
        <v>1808</v>
      </c>
      <c r="C965" s="36" t="s">
        <v>1809</v>
      </c>
      <c r="D965" s="32">
        <v>33970</v>
      </c>
      <c r="E965" s="32">
        <v>34304</v>
      </c>
      <c r="F965" s="48"/>
    </row>
    <row r="966" spans="1:6" ht="60" x14ac:dyDescent="0.25">
      <c r="A966" s="30">
        <v>103</v>
      </c>
      <c r="B966" s="30" t="s">
        <v>1808</v>
      </c>
      <c r="C966" s="36" t="s">
        <v>1810</v>
      </c>
      <c r="D966" s="32">
        <v>34001</v>
      </c>
      <c r="E966" s="32">
        <v>34425</v>
      </c>
      <c r="F966" s="48"/>
    </row>
    <row r="967" spans="1:6" ht="60" x14ac:dyDescent="0.25">
      <c r="A967" s="30">
        <v>102</v>
      </c>
      <c r="B967" s="30" t="s">
        <v>1811</v>
      </c>
      <c r="C967" s="36" t="s">
        <v>1812</v>
      </c>
      <c r="D967" s="32">
        <v>33939</v>
      </c>
      <c r="E967" s="32">
        <v>34121</v>
      </c>
      <c r="F967" s="48"/>
    </row>
    <row r="968" spans="1:6" ht="100" x14ac:dyDescent="0.25">
      <c r="A968" s="30">
        <v>101</v>
      </c>
      <c r="B968" s="30" t="s">
        <v>1813</v>
      </c>
      <c r="C968" s="36" t="s">
        <v>1814</v>
      </c>
      <c r="D968" s="32">
        <v>33939</v>
      </c>
      <c r="E968" s="32">
        <v>34151</v>
      </c>
      <c r="F968" s="48"/>
    </row>
    <row r="969" spans="1:6" ht="100" x14ac:dyDescent="0.25">
      <c r="A969" s="30">
        <v>100</v>
      </c>
      <c r="B969" s="30" t="s">
        <v>1813</v>
      </c>
      <c r="C969" s="36" t="s">
        <v>1815</v>
      </c>
      <c r="D969" s="32">
        <v>33939</v>
      </c>
      <c r="E969" s="32">
        <v>34151</v>
      </c>
      <c r="F969" s="48"/>
    </row>
    <row r="970" spans="1:6" ht="140" x14ac:dyDescent="0.25">
      <c r="A970" s="30">
        <v>99</v>
      </c>
      <c r="B970" s="30" t="s">
        <v>1816</v>
      </c>
      <c r="C970" s="36" t="s">
        <v>1817</v>
      </c>
      <c r="D970" s="32">
        <v>33909</v>
      </c>
      <c r="E970" s="32">
        <v>34090</v>
      </c>
      <c r="F970" s="48"/>
    </row>
    <row r="971" spans="1:6" ht="40" x14ac:dyDescent="0.25">
      <c r="A971" s="30">
        <v>98</v>
      </c>
      <c r="B971" s="30" t="s">
        <v>1345</v>
      </c>
      <c r="C971" s="36" t="s">
        <v>1818</v>
      </c>
      <c r="D971" s="32">
        <v>33909</v>
      </c>
      <c r="E971" s="32">
        <v>33970</v>
      </c>
      <c r="F971" s="48"/>
    </row>
    <row r="972" spans="1:6" ht="20" x14ac:dyDescent="0.25">
      <c r="A972" s="30">
        <v>97</v>
      </c>
      <c r="B972" s="30" t="s">
        <v>1143</v>
      </c>
      <c r="C972" s="36" t="s">
        <v>1819</v>
      </c>
      <c r="D972" s="32">
        <v>33909</v>
      </c>
      <c r="E972" s="32">
        <v>33970</v>
      </c>
      <c r="F972" s="48"/>
    </row>
    <row r="973" spans="1:6" ht="60" x14ac:dyDescent="0.25">
      <c r="A973" s="30">
        <v>96</v>
      </c>
      <c r="B973" s="30" t="s">
        <v>1820</v>
      </c>
      <c r="C973" s="36" t="s">
        <v>1821</v>
      </c>
      <c r="D973" s="32">
        <v>33939</v>
      </c>
      <c r="E973" s="32">
        <v>34029</v>
      </c>
      <c r="F973" s="48"/>
    </row>
    <row r="974" spans="1:6" ht="60" x14ac:dyDescent="0.25">
      <c r="A974" s="30">
        <v>95</v>
      </c>
      <c r="B974" s="30" t="s">
        <v>1822</v>
      </c>
      <c r="C974" s="36" t="s">
        <v>1823</v>
      </c>
      <c r="D974" s="32">
        <v>33909</v>
      </c>
      <c r="E974" s="32">
        <v>34090</v>
      </c>
      <c r="F974" s="48"/>
    </row>
    <row r="975" spans="1:6" ht="80" x14ac:dyDescent="0.25">
      <c r="A975" s="30">
        <v>94</v>
      </c>
      <c r="B975" s="30" t="s">
        <v>1824</v>
      </c>
      <c r="C975" s="36" t="s">
        <v>1825</v>
      </c>
      <c r="D975" s="32">
        <v>33909</v>
      </c>
      <c r="E975" s="32">
        <v>34060</v>
      </c>
      <c r="F975" s="48"/>
    </row>
    <row r="976" spans="1:6" ht="40" x14ac:dyDescent="0.25">
      <c r="A976" s="30">
        <v>93</v>
      </c>
      <c r="B976" s="30" t="s">
        <v>1826</v>
      </c>
      <c r="C976" s="36" t="s">
        <v>1827</v>
      </c>
      <c r="D976" s="32">
        <v>33786</v>
      </c>
      <c r="E976" s="32">
        <v>33878</v>
      </c>
      <c r="F976" s="48"/>
    </row>
    <row r="977" spans="1:6" ht="60" x14ac:dyDescent="0.25">
      <c r="A977" s="30">
        <v>92</v>
      </c>
      <c r="B977" s="30" t="s">
        <v>1828</v>
      </c>
      <c r="C977" s="36" t="s">
        <v>1829</v>
      </c>
      <c r="D977" s="32">
        <v>33786</v>
      </c>
      <c r="E977" s="32">
        <v>34001</v>
      </c>
      <c r="F977" s="48"/>
    </row>
    <row r="978" spans="1:6" ht="40" x14ac:dyDescent="0.25">
      <c r="A978" s="30">
        <v>91</v>
      </c>
      <c r="B978" s="30" t="s">
        <v>1413</v>
      </c>
      <c r="C978" s="36" t="s">
        <v>1830</v>
      </c>
      <c r="D978" s="32">
        <v>33786</v>
      </c>
      <c r="E978" s="32">
        <v>34029</v>
      </c>
      <c r="F978" s="48"/>
    </row>
    <row r="979" spans="1:6" ht="80" x14ac:dyDescent="0.25">
      <c r="A979" s="30">
        <v>90</v>
      </c>
      <c r="B979" s="30" t="s">
        <v>1831</v>
      </c>
      <c r="C979" s="36" t="s">
        <v>1832</v>
      </c>
      <c r="D979" s="32">
        <v>33786</v>
      </c>
      <c r="E979" s="32">
        <v>33939</v>
      </c>
      <c r="F979" s="48"/>
    </row>
    <row r="980" spans="1:6" ht="40" x14ac:dyDescent="0.25">
      <c r="A980" s="30">
        <v>89</v>
      </c>
      <c r="B980" s="30" t="s">
        <v>1779</v>
      </c>
      <c r="C980" s="36" t="s">
        <v>1833</v>
      </c>
      <c r="D980" s="32">
        <v>33786</v>
      </c>
      <c r="E980" s="32">
        <v>33970</v>
      </c>
      <c r="F980" s="48"/>
    </row>
    <row r="981" spans="1:6" ht="80" x14ac:dyDescent="0.25">
      <c r="A981" s="30">
        <v>88</v>
      </c>
      <c r="B981" s="30" t="s">
        <v>1834</v>
      </c>
      <c r="C981" s="36" t="s">
        <v>1835</v>
      </c>
      <c r="D981" s="32">
        <v>33664</v>
      </c>
      <c r="E981" s="32">
        <v>33786</v>
      </c>
      <c r="F981" s="48"/>
    </row>
    <row r="982" spans="1:6" ht="60" x14ac:dyDescent="0.25">
      <c r="A982" s="30">
        <v>87</v>
      </c>
      <c r="B982" s="30" t="s">
        <v>1836</v>
      </c>
      <c r="C982" s="36" t="s">
        <v>1837</v>
      </c>
      <c r="D982" s="32">
        <v>33664</v>
      </c>
      <c r="E982" s="32">
        <v>33970</v>
      </c>
      <c r="F982" s="48"/>
    </row>
    <row r="983" spans="1:6" ht="40" x14ac:dyDescent="0.25">
      <c r="A983" s="30">
        <v>86</v>
      </c>
      <c r="B983" s="30" t="s">
        <v>1838</v>
      </c>
      <c r="C983" s="36" t="s">
        <v>1839</v>
      </c>
      <c r="D983" s="32">
        <v>33664</v>
      </c>
      <c r="E983" s="32">
        <v>33970</v>
      </c>
      <c r="F983" s="48"/>
    </row>
    <row r="984" spans="1:6" ht="60" x14ac:dyDescent="0.25">
      <c r="A984" s="30">
        <v>85</v>
      </c>
      <c r="B984" s="30" t="s">
        <v>1840</v>
      </c>
      <c r="C984" s="36" t="s">
        <v>1841</v>
      </c>
      <c r="D984" s="32">
        <v>33604</v>
      </c>
      <c r="E984" s="32">
        <v>33725</v>
      </c>
      <c r="F984" s="48"/>
    </row>
    <row r="985" spans="1:6" ht="40" x14ac:dyDescent="0.25">
      <c r="A985" s="30">
        <v>84</v>
      </c>
      <c r="B985" s="30" t="s">
        <v>1842</v>
      </c>
      <c r="C985" s="36" t="s">
        <v>1843</v>
      </c>
      <c r="D985" s="32">
        <v>33543</v>
      </c>
      <c r="E985" s="32">
        <v>33695</v>
      </c>
      <c r="F985" s="48"/>
    </row>
    <row r="986" spans="1:6" ht="60" x14ac:dyDescent="0.25">
      <c r="A986" s="30">
        <v>83</v>
      </c>
      <c r="B986" s="30" t="s">
        <v>1806</v>
      </c>
      <c r="C986" s="36" t="s">
        <v>1844</v>
      </c>
      <c r="D986" s="32">
        <v>33543</v>
      </c>
      <c r="E986" s="32">
        <v>33664</v>
      </c>
      <c r="F986" s="48"/>
    </row>
    <row r="987" spans="1:6" ht="60" x14ac:dyDescent="0.25">
      <c r="A987" s="30">
        <v>82</v>
      </c>
      <c r="B987" s="30" t="s">
        <v>1845</v>
      </c>
      <c r="C987" s="36" t="s">
        <v>1846</v>
      </c>
      <c r="D987" s="32">
        <v>33573</v>
      </c>
      <c r="E987" s="32">
        <v>33756</v>
      </c>
      <c r="F987" s="48"/>
    </row>
    <row r="988" spans="1:6" ht="40" x14ac:dyDescent="0.25">
      <c r="A988" s="30">
        <v>81</v>
      </c>
      <c r="B988" s="30" t="s">
        <v>1847</v>
      </c>
      <c r="C988" s="36" t="s">
        <v>1848</v>
      </c>
      <c r="D988" s="32">
        <v>33543</v>
      </c>
      <c r="E988" s="32">
        <v>33635</v>
      </c>
      <c r="F988" s="48"/>
    </row>
    <row r="989" spans="1:6" ht="60" x14ac:dyDescent="0.25">
      <c r="A989" s="30" t="s">
        <v>1849</v>
      </c>
      <c r="B989" s="30" t="s">
        <v>1143</v>
      </c>
      <c r="C989" s="36" t="s">
        <v>1850</v>
      </c>
      <c r="D989" s="32">
        <v>33543</v>
      </c>
      <c r="E989" s="32">
        <v>33664</v>
      </c>
      <c r="F989" s="48"/>
    </row>
    <row r="990" spans="1:6" ht="40" x14ac:dyDescent="0.25">
      <c r="A990" s="30" t="s">
        <v>1851</v>
      </c>
      <c r="B990" s="30" t="s">
        <v>1852</v>
      </c>
      <c r="C990" s="36" t="s">
        <v>1853</v>
      </c>
      <c r="D990" s="32">
        <v>33451</v>
      </c>
      <c r="E990" s="32">
        <v>33543</v>
      </c>
      <c r="F990" s="48"/>
    </row>
    <row r="991" spans="1:6" ht="60" x14ac:dyDescent="0.25">
      <c r="A991" s="30" t="s">
        <v>1854</v>
      </c>
      <c r="B991" s="30" t="s">
        <v>1828</v>
      </c>
      <c r="C991" s="36" t="s">
        <v>1855</v>
      </c>
      <c r="D991" s="32">
        <v>33390</v>
      </c>
      <c r="E991" s="32">
        <v>33451</v>
      </c>
      <c r="F991" s="48"/>
    </row>
    <row r="992" spans="1:6" ht="40" x14ac:dyDescent="0.25">
      <c r="A992" s="30" t="s">
        <v>1856</v>
      </c>
      <c r="B992" s="30" t="s">
        <v>1857</v>
      </c>
      <c r="C992" s="36" t="s">
        <v>1858</v>
      </c>
      <c r="D992" s="32">
        <v>33329</v>
      </c>
      <c r="E992" s="32">
        <v>33359</v>
      </c>
      <c r="F992" s="48"/>
    </row>
    <row r="993" spans="1:6" ht="60" x14ac:dyDescent="0.25">
      <c r="A993" s="30" t="s">
        <v>1859</v>
      </c>
      <c r="B993" s="30" t="s">
        <v>1860</v>
      </c>
      <c r="C993" s="36" t="s">
        <v>1861</v>
      </c>
      <c r="D993" s="32">
        <v>33329</v>
      </c>
      <c r="E993" s="32">
        <v>33390</v>
      </c>
      <c r="F993" s="48"/>
    </row>
    <row r="994" spans="1:6" ht="60" x14ac:dyDescent="0.25">
      <c r="A994" s="30">
        <v>75</v>
      </c>
      <c r="B994" s="30" t="s">
        <v>1862</v>
      </c>
      <c r="C994" s="36" t="s">
        <v>1863</v>
      </c>
      <c r="D994" s="32">
        <v>33178</v>
      </c>
      <c r="E994" s="32">
        <v>33390</v>
      </c>
      <c r="F994" s="48"/>
    </row>
    <row r="995" spans="1:6" ht="60" x14ac:dyDescent="0.25">
      <c r="A995" s="30">
        <v>74</v>
      </c>
      <c r="B995" s="30" t="s">
        <v>1864</v>
      </c>
      <c r="C995" s="36" t="s">
        <v>1865</v>
      </c>
      <c r="D995" s="32">
        <v>33178</v>
      </c>
      <c r="E995" s="32">
        <v>33359</v>
      </c>
      <c r="F995" s="48"/>
    </row>
    <row r="996" spans="1:6" ht="100" x14ac:dyDescent="0.25">
      <c r="A996" s="30">
        <v>73</v>
      </c>
      <c r="B996" s="30" t="s">
        <v>1866</v>
      </c>
      <c r="C996" s="36" t="s">
        <v>1867</v>
      </c>
      <c r="D996" s="32">
        <v>33025</v>
      </c>
      <c r="E996" s="32">
        <v>33512</v>
      </c>
      <c r="F996" s="48"/>
    </row>
    <row r="997" spans="1:6" ht="60" x14ac:dyDescent="0.25">
      <c r="A997" s="30">
        <v>72</v>
      </c>
      <c r="B997" s="30" t="s">
        <v>1868</v>
      </c>
      <c r="C997" s="36" t="s">
        <v>1869</v>
      </c>
      <c r="D997" s="32">
        <v>33055</v>
      </c>
      <c r="E997" s="32">
        <v>33543</v>
      </c>
      <c r="F997" s="48"/>
    </row>
    <row r="998" spans="1:6" ht="40" x14ac:dyDescent="0.25">
      <c r="A998" s="30">
        <v>71</v>
      </c>
      <c r="B998" s="30" t="s">
        <v>1870</v>
      </c>
      <c r="C998" s="36" t="s">
        <v>1871</v>
      </c>
      <c r="D998" s="32">
        <v>33055</v>
      </c>
      <c r="E998" s="32">
        <v>33178</v>
      </c>
      <c r="F998" s="48"/>
    </row>
    <row r="999" spans="1:6" ht="40" x14ac:dyDescent="0.25">
      <c r="A999" s="30">
        <v>70</v>
      </c>
      <c r="B999" s="30" t="s">
        <v>1872</v>
      </c>
      <c r="C999" s="36" t="s">
        <v>1873</v>
      </c>
      <c r="D999" s="32">
        <v>32964</v>
      </c>
      <c r="E999" s="32">
        <v>33025</v>
      </c>
      <c r="F999" s="48"/>
    </row>
    <row r="1000" spans="1:6" ht="60" x14ac:dyDescent="0.25">
      <c r="A1000" s="30">
        <v>69</v>
      </c>
      <c r="B1000" s="30" t="s">
        <v>1413</v>
      </c>
      <c r="C1000" s="36" t="s">
        <v>1874</v>
      </c>
      <c r="D1000" s="32">
        <v>33025</v>
      </c>
      <c r="E1000" s="32">
        <v>34304</v>
      </c>
      <c r="F1000" s="48"/>
    </row>
    <row r="1001" spans="1:6" ht="40" x14ac:dyDescent="0.25">
      <c r="A1001" s="30">
        <v>68</v>
      </c>
      <c r="B1001" s="30" t="s">
        <v>1875</v>
      </c>
      <c r="C1001" s="36" t="s">
        <v>1876</v>
      </c>
      <c r="D1001" s="32">
        <v>32933</v>
      </c>
      <c r="E1001" s="32">
        <v>33147</v>
      </c>
      <c r="F1001" s="48"/>
    </row>
    <row r="1002" spans="1:6" ht="60" x14ac:dyDescent="0.25">
      <c r="A1002" s="30">
        <v>67</v>
      </c>
      <c r="B1002" s="30" t="s">
        <v>1877</v>
      </c>
      <c r="C1002" s="36" t="s">
        <v>1878</v>
      </c>
      <c r="D1002" s="32">
        <v>33025</v>
      </c>
      <c r="E1002" s="32">
        <v>33270</v>
      </c>
      <c r="F1002" s="48"/>
    </row>
    <row r="1003" spans="1:6" ht="60" x14ac:dyDescent="0.25">
      <c r="A1003" s="30">
        <v>66</v>
      </c>
      <c r="B1003" s="30" t="s">
        <v>1143</v>
      </c>
      <c r="C1003" s="36" t="s">
        <v>1879</v>
      </c>
      <c r="D1003" s="32">
        <v>32994</v>
      </c>
      <c r="E1003" s="32">
        <v>33329</v>
      </c>
      <c r="F1003" s="48"/>
    </row>
    <row r="1004" spans="1:6" ht="60" x14ac:dyDescent="0.25">
      <c r="A1004" s="30">
        <v>65</v>
      </c>
      <c r="B1004" s="30" t="s">
        <v>1143</v>
      </c>
      <c r="C1004" s="36" t="s">
        <v>1880</v>
      </c>
      <c r="D1004" s="32">
        <v>32964</v>
      </c>
      <c r="E1004" s="32">
        <v>33359</v>
      </c>
      <c r="F1004" s="48"/>
    </row>
    <row r="1005" spans="1:6" ht="40" x14ac:dyDescent="0.25">
      <c r="A1005" s="30">
        <v>64</v>
      </c>
      <c r="B1005" s="30" t="s">
        <v>1881</v>
      </c>
      <c r="C1005" s="36" t="s">
        <v>1882</v>
      </c>
      <c r="D1005" s="32">
        <v>32874</v>
      </c>
      <c r="E1005" s="32">
        <v>33086</v>
      </c>
      <c r="F1005" s="48"/>
    </row>
    <row r="1006" spans="1:6" ht="60" x14ac:dyDescent="0.25">
      <c r="A1006" s="30">
        <v>63</v>
      </c>
      <c r="B1006" s="30" t="s">
        <v>1670</v>
      </c>
      <c r="C1006" s="36" t="s">
        <v>1883</v>
      </c>
      <c r="D1006" s="32">
        <v>32843</v>
      </c>
      <c r="E1006" s="32">
        <v>33025</v>
      </c>
      <c r="F1006" s="48"/>
    </row>
    <row r="1007" spans="1:6" ht="40" x14ac:dyDescent="0.25">
      <c r="A1007" s="30">
        <v>62</v>
      </c>
      <c r="B1007" s="30" t="s">
        <v>1345</v>
      </c>
      <c r="C1007" s="36" t="s">
        <v>1884</v>
      </c>
      <c r="D1007" s="32">
        <v>32813</v>
      </c>
      <c r="E1007" s="32">
        <v>32933</v>
      </c>
      <c r="F1007" s="48"/>
    </row>
    <row r="1008" spans="1:6" ht="80" x14ac:dyDescent="0.25">
      <c r="A1008" s="30">
        <v>61</v>
      </c>
      <c r="B1008" s="30" t="s">
        <v>1885</v>
      </c>
      <c r="C1008" s="36" t="s">
        <v>1886</v>
      </c>
      <c r="D1008" s="32">
        <v>32813</v>
      </c>
      <c r="E1008" s="32">
        <v>32933</v>
      </c>
      <c r="F1008" s="48"/>
    </row>
    <row r="1009" spans="1:6" ht="80" x14ac:dyDescent="0.25">
      <c r="A1009" s="30">
        <v>60</v>
      </c>
      <c r="B1009" s="30" t="s">
        <v>1887</v>
      </c>
      <c r="C1009" s="36" t="s">
        <v>1888</v>
      </c>
      <c r="D1009" s="32">
        <v>32813</v>
      </c>
      <c r="E1009" s="32">
        <v>32933</v>
      </c>
      <c r="F1009" s="48"/>
    </row>
    <row r="1010" spans="1:6" ht="80" x14ac:dyDescent="0.25">
      <c r="A1010" s="30">
        <v>59</v>
      </c>
      <c r="B1010" s="30" t="s">
        <v>1889</v>
      </c>
      <c r="C1010" s="36" t="s">
        <v>1890</v>
      </c>
      <c r="D1010" s="32">
        <v>32752</v>
      </c>
      <c r="E1010" s="32">
        <v>32905</v>
      </c>
      <c r="F1010" s="48"/>
    </row>
    <row r="1011" spans="1:6" ht="60" x14ac:dyDescent="0.25">
      <c r="A1011" s="30">
        <v>58</v>
      </c>
      <c r="B1011" s="30" t="s">
        <v>1557</v>
      </c>
      <c r="C1011" s="36" t="s">
        <v>1891</v>
      </c>
      <c r="D1011" s="32">
        <v>32690</v>
      </c>
      <c r="E1011" s="32">
        <v>32813</v>
      </c>
      <c r="F1011" s="48"/>
    </row>
    <row r="1012" spans="1:6" ht="80" x14ac:dyDescent="0.25">
      <c r="A1012" s="30">
        <v>57</v>
      </c>
      <c r="B1012" s="30" t="s">
        <v>1892</v>
      </c>
      <c r="C1012" s="36" t="s">
        <v>1893</v>
      </c>
      <c r="D1012" s="32">
        <v>32629</v>
      </c>
      <c r="E1012" s="32">
        <v>32752</v>
      </c>
      <c r="F1012" s="48"/>
    </row>
    <row r="1013" spans="1:6" ht="80" x14ac:dyDescent="0.25">
      <c r="A1013" s="30">
        <v>56</v>
      </c>
      <c r="B1013" s="30" t="s">
        <v>1894</v>
      </c>
      <c r="C1013" s="36" t="s">
        <v>1895</v>
      </c>
      <c r="D1013" s="32">
        <v>32599</v>
      </c>
      <c r="E1013" s="32">
        <v>32721</v>
      </c>
      <c r="F1013" s="48"/>
    </row>
    <row r="1014" spans="1:6" ht="40" x14ac:dyDescent="0.25">
      <c r="A1014" s="30">
        <v>55</v>
      </c>
      <c r="B1014" s="30" t="s">
        <v>1896</v>
      </c>
      <c r="C1014" s="36" t="s">
        <v>1897</v>
      </c>
      <c r="D1014" s="32">
        <v>32568</v>
      </c>
      <c r="E1014" s="32">
        <v>32782</v>
      </c>
      <c r="F1014" s="48"/>
    </row>
    <row r="1015" spans="1:6" ht="80" x14ac:dyDescent="0.25">
      <c r="A1015" s="30">
        <v>54</v>
      </c>
      <c r="B1015" s="30" t="s">
        <v>1898</v>
      </c>
      <c r="C1015" s="36" t="s">
        <v>1899</v>
      </c>
      <c r="D1015" s="32">
        <v>32599</v>
      </c>
      <c r="E1015" s="32">
        <v>32752</v>
      </c>
      <c r="F1015" s="48"/>
    </row>
    <row r="1016" spans="1:6" ht="80" x14ac:dyDescent="0.25">
      <c r="A1016" s="30">
        <v>53</v>
      </c>
      <c r="B1016" s="30" t="s">
        <v>1900</v>
      </c>
      <c r="C1016" s="36" t="s">
        <v>1901</v>
      </c>
      <c r="D1016" s="32">
        <v>32509</v>
      </c>
      <c r="E1016" s="32">
        <v>32933</v>
      </c>
      <c r="F1016" s="48"/>
    </row>
    <row r="1017" spans="1:6" ht="60" x14ac:dyDescent="0.25">
      <c r="A1017" s="30">
        <v>52</v>
      </c>
      <c r="B1017" s="30" t="s">
        <v>1902</v>
      </c>
      <c r="C1017" s="36" t="s">
        <v>1903</v>
      </c>
      <c r="D1017" s="32">
        <v>32478</v>
      </c>
      <c r="E1017" s="32">
        <v>32629</v>
      </c>
      <c r="F1017" s="48"/>
    </row>
    <row r="1018" spans="1:6" ht="80" x14ac:dyDescent="0.25">
      <c r="A1018" s="30">
        <v>51</v>
      </c>
      <c r="B1018" s="30" t="s">
        <v>1904</v>
      </c>
      <c r="C1018" s="36" t="s">
        <v>1905</v>
      </c>
      <c r="D1018" s="32">
        <v>32387</v>
      </c>
      <c r="E1018" s="32">
        <v>32417</v>
      </c>
      <c r="F1018" s="48"/>
    </row>
    <row r="1019" spans="1:6" ht="40" x14ac:dyDescent="0.25">
      <c r="A1019" s="30">
        <v>50</v>
      </c>
      <c r="B1019" s="30" t="s">
        <v>1881</v>
      </c>
      <c r="C1019" s="36" t="s">
        <v>1906</v>
      </c>
      <c r="D1019" s="32">
        <v>32417</v>
      </c>
      <c r="E1019" s="32">
        <v>32599</v>
      </c>
      <c r="F1019" s="48"/>
    </row>
    <row r="1020" spans="1:6" ht="80" x14ac:dyDescent="0.25">
      <c r="A1020" s="30">
        <v>49</v>
      </c>
      <c r="B1020" s="30" t="s">
        <v>1907</v>
      </c>
      <c r="C1020" s="36" t="s">
        <v>1908</v>
      </c>
      <c r="D1020" s="32">
        <v>32387</v>
      </c>
      <c r="E1020" s="32">
        <v>32540</v>
      </c>
      <c r="F1020" s="48"/>
    </row>
    <row r="1021" spans="1:6" ht="60" x14ac:dyDescent="0.25">
      <c r="A1021" s="30">
        <v>48</v>
      </c>
      <c r="B1021" s="30" t="s">
        <v>1734</v>
      </c>
      <c r="C1021" s="36" t="s">
        <v>1909</v>
      </c>
      <c r="D1021" s="32">
        <v>32387</v>
      </c>
      <c r="E1021" s="32">
        <v>32540</v>
      </c>
      <c r="F1021" s="48"/>
    </row>
    <row r="1022" spans="1:6" ht="60" x14ac:dyDescent="0.25">
      <c r="A1022" s="30">
        <v>47</v>
      </c>
      <c r="B1022" s="30" t="s">
        <v>1902</v>
      </c>
      <c r="C1022" s="36" t="s">
        <v>1910</v>
      </c>
      <c r="D1022" s="32">
        <v>32264</v>
      </c>
      <c r="E1022" s="32">
        <v>32478</v>
      </c>
      <c r="F1022" s="48"/>
    </row>
    <row r="1023" spans="1:6" ht="120" x14ac:dyDescent="0.25">
      <c r="A1023" s="30">
        <v>46</v>
      </c>
      <c r="B1023" s="30" t="s">
        <v>1911</v>
      </c>
      <c r="C1023" s="36" t="s">
        <v>1912</v>
      </c>
      <c r="D1023" s="32">
        <v>32234</v>
      </c>
      <c r="E1023" s="32">
        <v>32629</v>
      </c>
      <c r="F1023" s="48"/>
    </row>
    <row r="1024" spans="1:6" ht="60" x14ac:dyDescent="0.25">
      <c r="A1024" s="30">
        <v>45</v>
      </c>
      <c r="B1024" s="30" t="s">
        <v>1913</v>
      </c>
      <c r="C1024" s="36" t="s">
        <v>1914</v>
      </c>
      <c r="D1024" s="32">
        <v>32174</v>
      </c>
      <c r="E1024" s="32">
        <v>32478</v>
      </c>
      <c r="F1024" s="48"/>
    </row>
    <row r="1025" spans="1:6" ht="40" x14ac:dyDescent="0.25">
      <c r="A1025" s="30">
        <v>44</v>
      </c>
      <c r="B1025" s="30" t="s">
        <v>1915</v>
      </c>
      <c r="C1025" s="36" t="s">
        <v>1916</v>
      </c>
      <c r="D1025" s="32">
        <v>32143</v>
      </c>
      <c r="E1025" s="32">
        <v>32417</v>
      </c>
      <c r="F1025" s="48"/>
    </row>
    <row r="1026" spans="1:6" ht="80" x14ac:dyDescent="0.25">
      <c r="A1026" s="30">
        <v>43</v>
      </c>
      <c r="B1026" s="30" t="s">
        <v>1887</v>
      </c>
      <c r="C1026" s="36" t="s">
        <v>1917</v>
      </c>
      <c r="D1026" s="32">
        <v>32082</v>
      </c>
      <c r="E1026" s="32">
        <v>32234</v>
      </c>
      <c r="F1026" s="48"/>
    </row>
    <row r="1027" spans="1:6" ht="40" x14ac:dyDescent="0.25">
      <c r="A1027" s="30">
        <v>42</v>
      </c>
      <c r="B1027" s="30" t="s">
        <v>1918</v>
      </c>
      <c r="C1027" s="36" t="s">
        <v>1919</v>
      </c>
      <c r="D1027" s="32">
        <v>32051</v>
      </c>
      <c r="E1027" s="32">
        <v>32417</v>
      </c>
      <c r="F1027" s="48"/>
    </row>
    <row r="1028" spans="1:6" ht="60" x14ac:dyDescent="0.25">
      <c r="A1028" s="30">
        <v>41</v>
      </c>
      <c r="B1028" s="30" t="s">
        <v>1828</v>
      </c>
      <c r="C1028" s="36" t="s">
        <v>1920</v>
      </c>
      <c r="D1028" s="32">
        <v>32051</v>
      </c>
      <c r="E1028" s="32">
        <v>32905</v>
      </c>
      <c r="F1028" s="48"/>
    </row>
    <row r="1029" spans="1:6" ht="80" x14ac:dyDescent="0.25">
      <c r="A1029" s="30">
        <v>40</v>
      </c>
      <c r="B1029" s="30" t="s">
        <v>1921</v>
      </c>
      <c r="C1029" s="36" t="s">
        <v>1922</v>
      </c>
      <c r="D1029" s="32">
        <v>31990</v>
      </c>
      <c r="E1029" s="32">
        <v>32417</v>
      </c>
      <c r="F1029" s="48"/>
    </row>
    <row r="1030" spans="1:6" ht="40" x14ac:dyDescent="0.25">
      <c r="A1030" s="30">
        <v>39</v>
      </c>
      <c r="B1030" s="30" t="s">
        <v>1923</v>
      </c>
      <c r="C1030" s="36" t="s">
        <v>1924</v>
      </c>
      <c r="D1030" s="32">
        <v>31959</v>
      </c>
      <c r="E1030" s="32">
        <v>32264</v>
      </c>
      <c r="F1030" s="48"/>
    </row>
    <row r="1031" spans="1:6" ht="80" x14ac:dyDescent="0.25">
      <c r="A1031" s="30">
        <v>38</v>
      </c>
      <c r="B1031" s="30" t="s">
        <v>1925</v>
      </c>
      <c r="C1031" s="36" t="s">
        <v>1926</v>
      </c>
      <c r="D1031" s="32">
        <v>31929</v>
      </c>
      <c r="E1031" s="32">
        <v>32174</v>
      </c>
      <c r="F1031" s="48"/>
    </row>
    <row r="1032" spans="1:6" ht="60" x14ac:dyDescent="0.25">
      <c r="A1032" s="30">
        <v>37</v>
      </c>
      <c r="B1032" s="30" t="s">
        <v>1927</v>
      </c>
      <c r="C1032" s="36" t="s">
        <v>1928</v>
      </c>
      <c r="D1032" s="32">
        <v>31929</v>
      </c>
      <c r="E1032" s="32">
        <v>32082</v>
      </c>
      <c r="F1032" s="48"/>
    </row>
    <row r="1033" spans="1:6" ht="80" x14ac:dyDescent="0.25">
      <c r="A1033" s="30">
        <v>36</v>
      </c>
      <c r="B1033" s="30" t="s">
        <v>1929</v>
      </c>
      <c r="C1033" s="36" t="s">
        <v>1930</v>
      </c>
      <c r="D1033" s="32">
        <v>31809</v>
      </c>
      <c r="E1033" s="32">
        <v>31929</v>
      </c>
      <c r="F1033" s="48"/>
    </row>
    <row r="1034" spans="1:6" ht="80" x14ac:dyDescent="0.25">
      <c r="A1034" s="30">
        <v>35</v>
      </c>
      <c r="B1034" s="30" t="s">
        <v>1628</v>
      </c>
      <c r="C1034" s="36" t="s">
        <v>1931</v>
      </c>
      <c r="D1034" s="32">
        <v>31778</v>
      </c>
      <c r="E1034" s="32">
        <v>31959</v>
      </c>
      <c r="F1034" s="48"/>
    </row>
    <row r="1035" spans="1:6" ht="60" x14ac:dyDescent="0.25">
      <c r="A1035" s="30">
        <v>34</v>
      </c>
      <c r="B1035" s="30" t="s">
        <v>1932</v>
      </c>
      <c r="C1035" s="36" t="s">
        <v>1933</v>
      </c>
      <c r="D1035" s="32">
        <v>31503</v>
      </c>
      <c r="E1035" s="32">
        <v>31625</v>
      </c>
      <c r="F1035" s="48"/>
    </row>
    <row r="1036" spans="1:6" ht="80" x14ac:dyDescent="0.25">
      <c r="A1036" s="30">
        <v>33</v>
      </c>
      <c r="B1036" s="30" t="s">
        <v>1934</v>
      </c>
      <c r="C1036" s="36" t="s">
        <v>1935</v>
      </c>
      <c r="D1036" s="32">
        <v>31472</v>
      </c>
      <c r="E1036" s="32">
        <v>31564</v>
      </c>
      <c r="F1036" s="48"/>
    </row>
    <row r="1037" spans="1:6" ht="80" x14ac:dyDescent="0.25">
      <c r="A1037" s="30">
        <v>32</v>
      </c>
      <c r="B1037" s="30" t="s">
        <v>1936</v>
      </c>
      <c r="C1037" s="36" t="s">
        <v>1937</v>
      </c>
      <c r="D1037" s="32">
        <v>31291</v>
      </c>
      <c r="E1037" s="32">
        <v>31656</v>
      </c>
      <c r="F1037" s="48"/>
    </row>
    <row r="1038" spans="1:6" ht="40" x14ac:dyDescent="0.25">
      <c r="A1038" s="30">
        <v>31</v>
      </c>
      <c r="B1038" s="30" t="s">
        <v>1938</v>
      </c>
      <c r="C1038" s="36" t="s">
        <v>1939</v>
      </c>
      <c r="D1038" s="32">
        <v>31291</v>
      </c>
      <c r="E1038" s="32">
        <v>31594</v>
      </c>
      <c r="F1038" s="48"/>
    </row>
    <row r="1039" spans="1:6" ht="40" x14ac:dyDescent="0.25">
      <c r="A1039" s="30">
        <v>30</v>
      </c>
      <c r="B1039" s="30" t="s">
        <v>1940</v>
      </c>
      <c r="C1039" s="36" t="s">
        <v>1941</v>
      </c>
      <c r="D1039" s="32">
        <v>31168</v>
      </c>
      <c r="E1039" s="32">
        <v>31229</v>
      </c>
      <c r="F1039" s="48"/>
    </row>
    <row r="1040" spans="1:6" ht="80" x14ac:dyDescent="0.25">
      <c r="A1040" s="30">
        <v>29</v>
      </c>
      <c r="B1040" s="30" t="s">
        <v>1942</v>
      </c>
      <c r="C1040" s="36" t="s">
        <v>1943</v>
      </c>
      <c r="D1040" s="32">
        <v>31138</v>
      </c>
      <c r="E1040" s="32">
        <v>31594</v>
      </c>
      <c r="F1040" s="48"/>
    </row>
    <row r="1041" spans="1:6" ht="20" x14ac:dyDescent="0.25">
      <c r="A1041" s="30">
        <v>28</v>
      </c>
      <c r="B1041" s="30" t="s">
        <v>1872</v>
      </c>
      <c r="C1041" s="36" t="s">
        <v>1944</v>
      </c>
      <c r="D1041" s="32">
        <v>31079</v>
      </c>
      <c r="E1041" s="32">
        <v>31229</v>
      </c>
      <c r="F1041" s="48"/>
    </row>
    <row r="1042" spans="1:6" ht="40" x14ac:dyDescent="0.25">
      <c r="A1042" s="30">
        <v>27</v>
      </c>
      <c r="B1042" s="30" t="s">
        <v>1945</v>
      </c>
      <c r="C1042" s="36" t="s">
        <v>1946</v>
      </c>
      <c r="D1042" s="32">
        <v>30987</v>
      </c>
      <c r="E1042" s="32">
        <v>31199</v>
      </c>
      <c r="F1042" s="48"/>
    </row>
    <row r="1043" spans="1:6" ht="40" x14ac:dyDescent="0.25">
      <c r="A1043" s="30" t="s">
        <v>1947</v>
      </c>
      <c r="B1043" s="30" t="s">
        <v>1948</v>
      </c>
      <c r="C1043" s="36" t="s">
        <v>1949</v>
      </c>
      <c r="D1043" s="32">
        <v>30773</v>
      </c>
      <c r="E1043" s="32">
        <v>30834</v>
      </c>
      <c r="F1043" s="48"/>
    </row>
    <row r="1044" spans="1:6" ht="40" x14ac:dyDescent="0.25">
      <c r="A1044" s="30">
        <v>26</v>
      </c>
      <c r="B1044" s="30" t="s">
        <v>1950</v>
      </c>
      <c r="C1044" s="36" t="s">
        <v>1951</v>
      </c>
      <c r="D1044" s="32">
        <v>30987</v>
      </c>
      <c r="E1044" s="32">
        <v>30895</v>
      </c>
      <c r="F1044" s="48"/>
    </row>
    <row r="1045" spans="1:6" ht="80" x14ac:dyDescent="0.25">
      <c r="A1045" s="30" t="s">
        <v>1952</v>
      </c>
      <c r="B1045" s="30" t="s">
        <v>1666</v>
      </c>
      <c r="C1045" s="36" t="s">
        <v>1953</v>
      </c>
      <c r="D1045" s="32">
        <v>30956</v>
      </c>
      <c r="E1045" s="32">
        <v>31017</v>
      </c>
      <c r="F1045" s="48"/>
    </row>
    <row r="1046" spans="1:6" ht="40" x14ac:dyDescent="0.25">
      <c r="A1046" s="30">
        <v>25</v>
      </c>
      <c r="B1046" s="30" t="s">
        <v>1950</v>
      </c>
      <c r="C1046" s="36" t="s">
        <v>1954</v>
      </c>
      <c r="D1046" s="32">
        <v>30590</v>
      </c>
      <c r="E1046" s="32">
        <v>30864</v>
      </c>
      <c r="F1046" s="48"/>
    </row>
    <row r="1047" spans="1:6" ht="40" x14ac:dyDescent="0.25">
      <c r="A1047" s="30">
        <v>24</v>
      </c>
      <c r="B1047" s="30" t="s">
        <v>1659</v>
      </c>
      <c r="C1047" s="36" t="s">
        <v>1955</v>
      </c>
      <c r="D1047" s="32">
        <v>30803</v>
      </c>
      <c r="E1047" s="32">
        <v>31533</v>
      </c>
      <c r="F1047" s="48"/>
    </row>
    <row r="1048" spans="1:6" ht="60" x14ac:dyDescent="0.25">
      <c r="A1048" s="30">
        <v>23</v>
      </c>
      <c r="B1048" s="30" t="s">
        <v>1862</v>
      </c>
      <c r="C1048" s="36" t="s">
        <v>1956</v>
      </c>
      <c r="D1048" s="32">
        <v>30773</v>
      </c>
      <c r="E1048" s="32">
        <v>31048</v>
      </c>
      <c r="F1048" s="48"/>
    </row>
    <row r="1049" spans="1:6" ht="60" x14ac:dyDescent="0.25">
      <c r="A1049" s="30">
        <v>22</v>
      </c>
      <c r="B1049" s="30" t="s">
        <v>1957</v>
      </c>
      <c r="C1049" s="36" t="s">
        <v>1958</v>
      </c>
      <c r="D1049" s="32">
        <v>30742</v>
      </c>
      <c r="E1049" s="32">
        <v>31352</v>
      </c>
      <c r="F1049" s="48"/>
    </row>
    <row r="1050" spans="1:6" ht="40" x14ac:dyDescent="0.25">
      <c r="A1050" s="30">
        <v>21</v>
      </c>
      <c r="B1050" s="30" t="s">
        <v>1640</v>
      </c>
      <c r="C1050" s="36" t="s">
        <v>1959</v>
      </c>
      <c r="D1050" s="32">
        <v>30713</v>
      </c>
      <c r="E1050" s="32">
        <v>31079</v>
      </c>
      <c r="F1050" s="48"/>
    </row>
    <row r="1051" spans="1:6" ht="40" x14ac:dyDescent="0.25">
      <c r="A1051" s="30">
        <v>20</v>
      </c>
      <c r="B1051" s="30" t="s">
        <v>1960</v>
      </c>
      <c r="C1051" s="36" t="s">
        <v>1961</v>
      </c>
      <c r="D1051" s="32">
        <v>1983</v>
      </c>
      <c r="E1051" s="32">
        <v>31204</v>
      </c>
      <c r="F1051" s="48"/>
    </row>
    <row r="1052" spans="1:6" ht="40" x14ac:dyDescent="0.25">
      <c r="A1052" s="30">
        <v>19</v>
      </c>
      <c r="B1052" s="30" t="s">
        <v>1852</v>
      </c>
      <c r="C1052" s="36" t="s">
        <v>1962</v>
      </c>
      <c r="D1052" s="32">
        <v>30472</v>
      </c>
      <c r="E1052" s="32">
        <v>30468</v>
      </c>
      <c r="F1052" s="48"/>
    </row>
    <row r="1053" spans="1:6" ht="80" x14ac:dyDescent="0.25">
      <c r="A1053" s="30">
        <v>18</v>
      </c>
      <c r="B1053" s="30" t="s">
        <v>1666</v>
      </c>
      <c r="C1053" s="36" t="s">
        <v>1963</v>
      </c>
      <c r="D1053" s="32">
        <v>30317</v>
      </c>
      <c r="E1053" s="32">
        <v>30407</v>
      </c>
      <c r="F1053" s="48"/>
    </row>
    <row r="1054" spans="1:6" ht="40" x14ac:dyDescent="0.25">
      <c r="A1054" s="30">
        <v>17</v>
      </c>
      <c r="B1054" s="30" t="s">
        <v>1964</v>
      </c>
      <c r="C1054" s="36" t="s">
        <v>1965</v>
      </c>
      <c r="D1054" s="32">
        <v>1983</v>
      </c>
      <c r="E1054" s="32">
        <v>1984</v>
      </c>
      <c r="F1054" s="48"/>
    </row>
    <row r="1055" spans="1:6" ht="40" x14ac:dyDescent="0.25">
      <c r="A1055" s="30">
        <v>16</v>
      </c>
      <c r="B1055" s="30" t="s">
        <v>1966</v>
      </c>
      <c r="C1055" s="36" t="s">
        <v>1967</v>
      </c>
      <c r="D1055" s="32">
        <v>1982</v>
      </c>
      <c r="E1055" s="32">
        <v>1983</v>
      </c>
      <c r="F1055" s="48"/>
    </row>
    <row r="1056" spans="1:6" ht="60" x14ac:dyDescent="0.25">
      <c r="A1056" s="30">
        <v>15</v>
      </c>
      <c r="B1056" s="30" t="s">
        <v>1968</v>
      </c>
      <c r="C1056" s="36" t="s">
        <v>1969</v>
      </c>
      <c r="D1056" s="32">
        <v>1982</v>
      </c>
      <c r="E1056" s="32">
        <v>1982</v>
      </c>
      <c r="F1056" s="48"/>
    </row>
    <row r="1057" spans="1:6" ht="40" x14ac:dyDescent="0.25">
      <c r="A1057" s="30">
        <v>14</v>
      </c>
      <c r="B1057" s="30" t="s">
        <v>1970</v>
      </c>
      <c r="C1057" s="36" t="s">
        <v>1971</v>
      </c>
      <c r="D1057" s="32">
        <v>30042</v>
      </c>
      <c r="E1057" s="32">
        <v>30164</v>
      </c>
      <c r="F1057" s="48"/>
    </row>
    <row r="1058" spans="1:6" ht="100" x14ac:dyDescent="0.25">
      <c r="A1058" s="30">
        <v>13</v>
      </c>
      <c r="B1058" s="30" t="s">
        <v>1972</v>
      </c>
      <c r="C1058" s="36" t="s">
        <v>1973</v>
      </c>
      <c r="D1058" s="32">
        <v>1982</v>
      </c>
      <c r="E1058" s="32">
        <v>1982</v>
      </c>
      <c r="F1058" s="48"/>
    </row>
    <row r="1059" spans="1:6" ht="80" x14ac:dyDescent="0.25">
      <c r="A1059" s="30">
        <v>12</v>
      </c>
      <c r="B1059" s="30" t="s">
        <v>1974</v>
      </c>
      <c r="C1059" s="36" t="s">
        <v>1975</v>
      </c>
      <c r="D1059" s="32">
        <v>1982</v>
      </c>
      <c r="E1059" s="32">
        <v>1982</v>
      </c>
      <c r="F1059" s="48"/>
    </row>
    <row r="1060" spans="1:6" ht="60" x14ac:dyDescent="0.25">
      <c r="A1060" s="30">
        <v>11</v>
      </c>
      <c r="B1060" s="30" t="s">
        <v>1577</v>
      </c>
      <c r="C1060" s="36" t="s">
        <v>1976</v>
      </c>
      <c r="D1060" s="32">
        <v>1982</v>
      </c>
      <c r="E1060" s="32">
        <v>1982</v>
      </c>
      <c r="F1060" s="48"/>
    </row>
    <row r="1061" spans="1:6" ht="60" x14ac:dyDescent="0.25">
      <c r="A1061" s="30">
        <v>10</v>
      </c>
      <c r="B1061" s="30" t="s">
        <v>1577</v>
      </c>
      <c r="C1061" s="36" t="s">
        <v>1977</v>
      </c>
      <c r="D1061" s="32">
        <v>1981</v>
      </c>
      <c r="E1061" s="32">
        <v>1982</v>
      </c>
      <c r="F1061" s="48"/>
    </row>
    <row r="1062" spans="1:6" ht="40" x14ac:dyDescent="0.25">
      <c r="A1062" s="30">
        <v>9</v>
      </c>
      <c r="B1062" s="30" t="s">
        <v>1978</v>
      </c>
      <c r="C1062" s="36" t="s">
        <v>1979</v>
      </c>
      <c r="D1062" s="32">
        <v>29921</v>
      </c>
      <c r="E1062" s="32">
        <v>30011</v>
      </c>
      <c r="F1062" s="48"/>
    </row>
    <row r="1063" spans="1:6" ht="40" x14ac:dyDescent="0.25">
      <c r="A1063" s="30">
        <v>8</v>
      </c>
      <c r="B1063" s="30" t="s">
        <v>1980</v>
      </c>
      <c r="C1063" s="36" t="s">
        <v>1981</v>
      </c>
      <c r="D1063" s="32">
        <v>1981</v>
      </c>
      <c r="E1063" s="32">
        <v>1982</v>
      </c>
      <c r="F1063" s="48"/>
    </row>
    <row r="1064" spans="1:6" ht="20" x14ac:dyDescent="0.25">
      <c r="A1064" s="30">
        <v>7</v>
      </c>
      <c r="B1064" s="30" t="s">
        <v>1982</v>
      </c>
      <c r="C1064" s="36" t="s">
        <v>1983</v>
      </c>
      <c r="D1064" s="32">
        <v>1981</v>
      </c>
      <c r="E1064" s="32">
        <v>1982</v>
      </c>
      <c r="F1064" s="48"/>
    </row>
    <row r="1065" spans="1:6" ht="80" x14ac:dyDescent="0.25">
      <c r="A1065" s="30">
        <v>6</v>
      </c>
      <c r="B1065" s="30" t="s">
        <v>1984</v>
      </c>
      <c r="C1065" s="36" t="s">
        <v>1985</v>
      </c>
      <c r="D1065" s="32">
        <v>29281</v>
      </c>
      <c r="E1065" s="32">
        <v>30103</v>
      </c>
      <c r="F1065" s="48"/>
    </row>
    <row r="1066" spans="1:6" ht="80" x14ac:dyDescent="0.25">
      <c r="A1066" s="30">
        <v>5</v>
      </c>
      <c r="B1066" s="30" t="s">
        <v>1904</v>
      </c>
      <c r="C1066" s="36" t="s">
        <v>1986</v>
      </c>
      <c r="D1066" s="32">
        <v>29252</v>
      </c>
      <c r="E1066" s="32">
        <v>29281</v>
      </c>
      <c r="F1066" s="48"/>
    </row>
    <row r="1067" spans="1:6" ht="20" x14ac:dyDescent="0.25">
      <c r="A1067" s="30">
        <v>4</v>
      </c>
      <c r="B1067" s="30" t="s">
        <v>1987</v>
      </c>
      <c r="C1067" s="36" t="s">
        <v>1988</v>
      </c>
      <c r="D1067" s="32">
        <v>1979</v>
      </c>
      <c r="E1067" s="32">
        <v>1979</v>
      </c>
      <c r="F1067" s="48"/>
    </row>
    <row r="1068" spans="1:6" ht="40" x14ac:dyDescent="0.25">
      <c r="A1068" s="30">
        <v>3</v>
      </c>
      <c r="B1068" s="30" t="s">
        <v>1918</v>
      </c>
      <c r="C1068" s="36" t="s">
        <v>1989</v>
      </c>
      <c r="D1068" s="32">
        <v>28703</v>
      </c>
      <c r="E1068" s="32">
        <v>29281</v>
      </c>
      <c r="F1068" s="48"/>
    </row>
    <row r="1069" spans="1:6" ht="60" x14ac:dyDescent="0.25">
      <c r="A1069" s="30">
        <v>2</v>
      </c>
      <c r="B1069" s="30" t="s">
        <v>673</v>
      </c>
      <c r="C1069" s="36" t="s">
        <v>1990</v>
      </c>
      <c r="D1069" s="32">
        <v>1978</v>
      </c>
      <c r="E1069" s="32">
        <v>1978</v>
      </c>
      <c r="F1069" s="48"/>
    </row>
    <row r="1070" spans="1:6" ht="60" x14ac:dyDescent="0.25">
      <c r="A1070" s="30">
        <v>1</v>
      </c>
      <c r="B1070" s="30" t="s">
        <v>1913</v>
      </c>
      <c r="C1070" s="36" t="s">
        <v>1991</v>
      </c>
      <c r="D1070" s="32">
        <v>1977</v>
      </c>
      <c r="E1070" s="32">
        <v>1977</v>
      </c>
      <c r="F1070" s="48"/>
    </row>
    <row r="1071" spans="1:6" ht="15.75" customHeight="1" x14ac:dyDescent="0.25"/>
    <row r="1072" spans="1:6"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row r="1103" ht="15.75" customHeight="1" x14ac:dyDescent="0.25"/>
    <row r="1104" ht="15.75" customHeight="1" x14ac:dyDescent="0.25"/>
    <row r="1105" ht="15.75" customHeight="1" x14ac:dyDescent="0.25"/>
    <row r="1106" ht="15.75" customHeight="1" x14ac:dyDescent="0.25"/>
    <row r="1107" ht="15.75" customHeight="1" x14ac:dyDescent="0.25"/>
    <row r="1108" ht="15.75" customHeight="1" x14ac:dyDescent="0.25"/>
    <row r="1109" ht="15.75" customHeight="1" x14ac:dyDescent="0.25"/>
    <row r="1110" ht="15.75" customHeight="1" x14ac:dyDescent="0.25"/>
    <row r="1111" ht="15.75" customHeight="1" x14ac:dyDescent="0.25"/>
    <row r="1112" ht="15.75" customHeight="1" x14ac:dyDescent="0.25"/>
    <row r="1113" ht="15.75" customHeight="1" x14ac:dyDescent="0.25"/>
    <row r="1114" ht="15.75" customHeight="1" x14ac:dyDescent="0.25"/>
    <row r="1115" ht="15.75" customHeight="1" x14ac:dyDescent="0.25"/>
    <row r="1116" ht="15.75" customHeight="1" x14ac:dyDescent="0.25"/>
    <row r="1117" ht="15.75" customHeight="1" x14ac:dyDescent="0.25"/>
    <row r="1118" ht="15.75" customHeight="1" x14ac:dyDescent="0.25"/>
    <row r="1119" ht="15.75" customHeight="1" x14ac:dyDescent="0.25"/>
    <row r="1120" ht="15.75" customHeight="1" x14ac:dyDescent="0.25"/>
    <row r="1121" ht="15.75" customHeight="1" x14ac:dyDescent="0.25"/>
    <row r="1122" ht="15.75" customHeight="1" x14ac:dyDescent="0.25"/>
    <row r="1123" ht="15.75" customHeight="1" x14ac:dyDescent="0.25"/>
    <row r="1124" ht="15.75" customHeight="1" x14ac:dyDescent="0.25"/>
    <row r="1125" ht="15.75" customHeight="1" x14ac:dyDescent="0.25"/>
    <row r="1126" ht="15.75" customHeight="1" x14ac:dyDescent="0.25"/>
    <row r="1127" ht="15.75" customHeight="1" x14ac:dyDescent="0.25"/>
    <row r="1128" ht="15.75" customHeight="1" x14ac:dyDescent="0.25"/>
    <row r="1129" ht="15.75" customHeight="1" x14ac:dyDescent="0.25"/>
    <row r="1130" ht="15.75" customHeight="1" x14ac:dyDescent="0.25"/>
    <row r="1131" ht="15.75" customHeight="1" x14ac:dyDescent="0.25"/>
    <row r="1132" ht="15.75" customHeight="1" x14ac:dyDescent="0.25"/>
    <row r="1133" ht="15.75" customHeight="1" x14ac:dyDescent="0.25"/>
    <row r="1134" ht="15.75" customHeight="1" x14ac:dyDescent="0.25"/>
    <row r="1135" ht="15.75" customHeight="1" x14ac:dyDescent="0.25"/>
    <row r="1136" ht="15.75" customHeight="1" x14ac:dyDescent="0.25"/>
    <row r="1137" ht="15.75" customHeight="1" x14ac:dyDescent="0.25"/>
    <row r="1138" ht="15.75" customHeight="1" x14ac:dyDescent="0.25"/>
    <row r="1139" ht="15.75" customHeight="1" x14ac:dyDescent="0.25"/>
    <row r="1140" ht="15.75" customHeight="1" x14ac:dyDescent="0.25"/>
    <row r="1141" ht="15.75" customHeight="1" x14ac:dyDescent="0.25"/>
    <row r="1142" ht="15.75" customHeight="1" x14ac:dyDescent="0.25"/>
    <row r="1143" ht="15.75" customHeight="1" x14ac:dyDescent="0.25"/>
    <row r="1144" ht="15.75" customHeight="1" x14ac:dyDescent="0.25"/>
    <row r="1145" ht="15.75" customHeight="1" x14ac:dyDescent="0.25"/>
    <row r="1146" ht="15.75" customHeight="1" x14ac:dyDescent="0.25"/>
    <row r="1147" ht="15.75" customHeight="1" x14ac:dyDescent="0.25"/>
    <row r="1148" ht="15.75" customHeight="1" x14ac:dyDescent="0.25"/>
    <row r="1149" ht="15.75" customHeight="1" x14ac:dyDescent="0.25"/>
    <row r="1150" ht="15.75" customHeight="1" x14ac:dyDescent="0.25"/>
    <row r="1151" ht="15.75" customHeight="1" x14ac:dyDescent="0.25"/>
    <row r="1152" ht="15.75" customHeight="1" x14ac:dyDescent="0.25"/>
    <row r="1153" ht="15.75" customHeight="1" x14ac:dyDescent="0.25"/>
    <row r="1154" ht="15.75" customHeight="1" x14ac:dyDescent="0.25"/>
    <row r="1155" ht="15.75" customHeight="1" x14ac:dyDescent="0.25"/>
    <row r="1156" ht="15.75" customHeight="1" x14ac:dyDescent="0.25"/>
    <row r="1157" ht="15.75" customHeight="1" x14ac:dyDescent="0.25"/>
    <row r="1158" ht="15.75" customHeight="1" x14ac:dyDescent="0.25"/>
    <row r="1159" ht="15.75" customHeight="1" x14ac:dyDescent="0.25"/>
    <row r="1160" ht="15.75" customHeight="1" x14ac:dyDescent="0.25"/>
    <row r="1161" ht="15.75" customHeight="1" x14ac:dyDescent="0.25"/>
    <row r="1162" ht="15.75" customHeight="1" x14ac:dyDescent="0.25"/>
    <row r="1163" ht="15.75" customHeight="1" x14ac:dyDescent="0.25"/>
    <row r="1164" ht="15.75" customHeight="1" x14ac:dyDescent="0.25"/>
    <row r="1165" ht="15.75" customHeight="1" x14ac:dyDescent="0.25"/>
    <row r="1166" ht="15.75" customHeight="1" x14ac:dyDescent="0.25"/>
    <row r="1167" ht="15.75" customHeight="1" x14ac:dyDescent="0.25"/>
    <row r="1168" ht="15.75" customHeight="1" x14ac:dyDescent="0.25"/>
    <row r="1169" ht="15.75" customHeight="1" x14ac:dyDescent="0.25"/>
    <row r="1170" ht="15.75" customHeight="1" x14ac:dyDescent="0.25"/>
    <row r="1171" ht="15.75" customHeight="1" x14ac:dyDescent="0.25"/>
    <row r="1172" ht="15.75" customHeight="1" x14ac:dyDescent="0.25"/>
    <row r="1173" ht="15.75" customHeight="1" x14ac:dyDescent="0.25"/>
    <row r="1174" ht="15.75" customHeight="1" x14ac:dyDescent="0.25"/>
    <row r="1175" ht="15.75" customHeight="1" x14ac:dyDescent="0.25"/>
    <row r="1176" ht="15.75" customHeight="1" x14ac:dyDescent="0.25"/>
    <row r="1177" ht="15.75" customHeight="1" x14ac:dyDescent="0.25"/>
    <row r="1178" ht="15.75" customHeight="1" x14ac:dyDescent="0.25"/>
    <row r="1179" ht="15.75" customHeight="1" x14ac:dyDescent="0.25"/>
    <row r="1180" ht="15.75" customHeight="1" x14ac:dyDescent="0.25"/>
    <row r="1181" ht="15.75" customHeight="1" x14ac:dyDescent="0.25"/>
    <row r="1182" ht="15.75" customHeight="1" x14ac:dyDescent="0.25"/>
    <row r="1183" ht="15.75" customHeight="1" x14ac:dyDescent="0.25"/>
    <row r="1184" ht="15.75" customHeight="1" x14ac:dyDescent="0.25"/>
    <row r="1185" ht="15.75" customHeight="1" x14ac:dyDescent="0.25"/>
    <row r="1186" ht="15.75" customHeight="1" x14ac:dyDescent="0.25"/>
    <row r="1187" ht="15.75" customHeight="1" x14ac:dyDescent="0.25"/>
    <row r="1188" ht="15.75" customHeight="1" x14ac:dyDescent="0.25"/>
    <row r="1189" ht="15.75" customHeight="1" x14ac:dyDescent="0.25"/>
    <row r="1190" ht="15.75" customHeight="1" x14ac:dyDescent="0.25"/>
    <row r="1191" ht="15.75" customHeight="1" x14ac:dyDescent="0.25"/>
    <row r="1192" ht="15.75" customHeight="1" x14ac:dyDescent="0.25"/>
    <row r="1193" ht="15.75" customHeight="1" x14ac:dyDescent="0.25"/>
    <row r="1194" ht="15.75" customHeight="1" x14ac:dyDescent="0.25"/>
    <row r="1195" ht="15.75" customHeight="1" x14ac:dyDescent="0.25"/>
    <row r="1196" ht="15.75" customHeight="1" x14ac:dyDescent="0.25"/>
    <row r="1197" ht="15.75" customHeight="1" x14ac:dyDescent="0.25"/>
    <row r="1198" ht="15.75" customHeight="1" x14ac:dyDescent="0.25"/>
    <row r="1199" ht="15.75" customHeight="1" x14ac:dyDescent="0.25"/>
    <row r="1200" ht="15.75" customHeight="1" x14ac:dyDescent="0.25"/>
  </sheetData>
  <autoFilter ref="A5:F1070" xr:uid="{00000000-0009-0000-0000-000000000000}"/>
  <mergeCells count="2">
    <mergeCell ref="A2:F4"/>
    <mergeCell ref="A1:F1"/>
  </mergeCells>
  <printOptions horizontalCentered="1"/>
  <pageMargins left="0.27559055118110237" right="0.27559055118110237" top="0.43307086614173229" bottom="0.35433070866141736" header="0" footer="0"/>
  <pageSetup orientation="portrait"/>
  <rowBreaks count="2" manualBreakCount="2">
    <brk id="408" man="1"/>
    <brk id="418" man="1"/>
  </rowBreaks>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00"/>
  <sheetViews>
    <sheetView workbookViewId="0"/>
  </sheetViews>
  <sheetFormatPr baseColWidth="10" defaultColWidth="12.5" defaultRowHeight="15" customHeight="1" x14ac:dyDescent="0.15"/>
  <cols>
    <col min="1" max="10" width="10.6640625" customWidth="1"/>
    <col min="11" max="26" width="14.5" customWidth="1"/>
  </cols>
  <sheetData>
    <row r="1" spans="1:6" ht="12.75" customHeight="1" x14ac:dyDescent="0.15">
      <c r="A1" s="3"/>
      <c r="B1" s="3"/>
      <c r="C1" s="3" t="s">
        <v>1992</v>
      </c>
      <c r="D1" s="3" t="s">
        <v>1993</v>
      </c>
      <c r="E1" s="3" t="s">
        <v>1994</v>
      </c>
      <c r="F1" s="3" t="s">
        <v>1995</v>
      </c>
    </row>
    <row r="2" spans="1:6" ht="12.75" customHeight="1" x14ac:dyDescent="0.15">
      <c r="A2" s="3">
        <v>721</v>
      </c>
      <c r="B2" s="3" t="s">
        <v>1996</v>
      </c>
      <c r="C2" s="3" t="s">
        <v>83</v>
      </c>
      <c r="D2" s="3" t="s">
        <v>83</v>
      </c>
      <c r="E2" s="3" t="s">
        <v>83</v>
      </c>
      <c r="F2" s="3" t="s">
        <v>83</v>
      </c>
    </row>
    <row r="3" spans="1:6" ht="12.75" customHeight="1" x14ac:dyDescent="0.15">
      <c r="A3" s="3">
        <v>722</v>
      </c>
      <c r="B3" s="3" t="s">
        <v>1997</v>
      </c>
      <c r="C3" s="3" t="s">
        <v>1998</v>
      </c>
      <c r="D3" s="3"/>
      <c r="E3" s="3"/>
      <c r="F3" s="3" t="s">
        <v>1999</v>
      </c>
    </row>
    <row r="4" spans="1:6" ht="12.75" customHeight="1" x14ac:dyDescent="0.15">
      <c r="A4" s="3">
        <v>723</v>
      </c>
      <c r="B4" s="3" t="s">
        <v>2000</v>
      </c>
      <c r="C4" s="3" t="s">
        <v>83</v>
      </c>
      <c r="D4" s="3" t="s">
        <v>83</v>
      </c>
      <c r="E4" s="3" t="s">
        <v>83</v>
      </c>
      <c r="F4" s="3" t="s">
        <v>83</v>
      </c>
    </row>
    <row r="5" spans="1:6" ht="12.75" customHeight="1" x14ac:dyDescent="0.15">
      <c r="A5" s="3">
        <v>724</v>
      </c>
      <c r="B5" s="3" t="s">
        <v>2001</v>
      </c>
      <c r="C5" s="3"/>
      <c r="D5" s="3"/>
      <c r="E5" s="3" t="s">
        <v>2002</v>
      </c>
      <c r="F5" s="3"/>
    </row>
    <row r="6" spans="1:6" ht="12.75" customHeight="1" x14ac:dyDescent="0.15">
      <c r="A6" s="3">
        <v>725</v>
      </c>
      <c r="B6" s="3" t="s">
        <v>2003</v>
      </c>
      <c r="C6" s="3"/>
      <c r="D6" s="3"/>
      <c r="E6" s="3" t="s">
        <v>83</v>
      </c>
      <c r="F6" s="3"/>
    </row>
    <row r="7" spans="1:6" ht="12.75" customHeight="1" x14ac:dyDescent="0.15"/>
    <row r="8" spans="1:6" ht="12.75" customHeight="1" x14ac:dyDescent="0.15"/>
    <row r="9" spans="1:6" ht="12.75" customHeight="1" x14ac:dyDescent="0.15"/>
    <row r="10" spans="1:6" ht="12.75" customHeight="1" x14ac:dyDescent="0.15"/>
    <row r="11" spans="1:6" ht="12.75" customHeight="1" x14ac:dyDescent="0.15"/>
    <row r="12" spans="1:6" ht="12.75" customHeight="1" x14ac:dyDescent="0.15">
      <c r="B12" s="20" t="s">
        <v>2004</v>
      </c>
      <c r="C12" s="19"/>
    </row>
    <row r="13" spans="1:6" ht="12.75" customHeight="1" x14ac:dyDescent="0.15"/>
    <row r="14" spans="1:6" ht="12.75" customHeight="1" x14ac:dyDescent="0.15"/>
    <row r="15" spans="1:6" ht="12.75" customHeight="1" x14ac:dyDescent="0.15"/>
    <row r="16" spans="1:6" ht="12.75" customHeight="1" x14ac:dyDescent="0.15"/>
    <row r="17" spans="10:10" ht="12.75" customHeight="1" x14ac:dyDescent="0.15">
      <c r="J17" s="2"/>
    </row>
    <row r="18" spans="10:10" ht="12.75" customHeight="1" x14ac:dyDescent="0.15"/>
    <row r="19" spans="10:10" ht="12.75" customHeight="1" x14ac:dyDescent="0.15"/>
    <row r="20" spans="10:10" ht="12.75" customHeight="1" x14ac:dyDescent="0.15"/>
    <row r="21" spans="10:10" ht="12.75" customHeight="1" x14ac:dyDescent="0.15"/>
    <row r="22" spans="10:10" ht="12.75" customHeight="1" x14ac:dyDescent="0.15"/>
    <row r="23" spans="10:10" ht="12.75" customHeight="1" x14ac:dyDescent="0.15"/>
    <row r="24" spans="10:10" ht="12.75" customHeight="1" x14ac:dyDescent="0.15"/>
    <row r="25" spans="10:10" ht="12.75" customHeight="1" x14ac:dyDescent="0.15"/>
    <row r="26" spans="10:10" ht="12.75" customHeight="1" x14ac:dyDescent="0.15"/>
    <row r="27" spans="10:10" ht="12.75" customHeight="1" x14ac:dyDescent="0.15"/>
    <row r="28" spans="10:10" ht="12.75" customHeight="1" x14ac:dyDescent="0.15"/>
    <row r="29" spans="10:10" ht="12.75" customHeight="1" x14ac:dyDescent="0.15"/>
    <row r="30" spans="10:10" ht="12.75" customHeight="1" x14ac:dyDescent="0.15"/>
    <row r="31" spans="10:10" ht="12.75" customHeight="1" x14ac:dyDescent="0.15"/>
    <row r="32" spans="10:10"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B12:C12"/>
  </mergeCells>
  <hyperlinks>
    <hyperlink ref="B12" r:id="rId1" xr:uid="{00000000-0004-0000-0500-000000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000"/>
  <sheetViews>
    <sheetView workbookViewId="0"/>
  </sheetViews>
  <sheetFormatPr baseColWidth="10" defaultColWidth="12.5" defaultRowHeight="15" customHeight="1" x14ac:dyDescent="0.15"/>
  <cols>
    <col min="1" max="1" width="10.6640625" customWidth="1"/>
    <col min="2" max="2" width="22.33203125" customWidth="1"/>
    <col min="3" max="3" width="58.5" customWidth="1"/>
    <col min="4" max="4" width="15.5" customWidth="1"/>
    <col min="5" max="5" width="10.6640625" customWidth="1"/>
    <col min="6" max="6" width="14.5" customWidth="1"/>
    <col min="7" max="8" width="10.6640625" customWidth="1"/>
    <col min="9" max="26" width="14.5" customWidth="1"/>
  </cols>
  <sheetData>
    <row r="1" spans="1:7" ht="12.75" customHeight="1" x14ac:dyDescent="0.15">
      <c r="B1" s="21" t="s">
        <v>2005</v>
      </c>
      <c r="C1" s="22"/>
      <c r="D1" s="22"/>
      <c r="E1" s="22"/>
      <c r="F1" s="22"/>
      <c r="G1" s="23"/>
    </row>
    <row r="2" spans="1:7" ht="12.75" customHeight="1" x14ac:dyDescent="0.15">
      <c r="A2" s="4" t="s">
        <v>2006</v>
      </c>
      <c r="B2" s="4" t="s">
        <v>0</v>
      </c>
      <c r="C2" s="4" t="s">
        <v>1</v>
      </c>
      <c r="D2" s="5" t="s">
        <v>2</v>
      </c>
      <c r="E2" s="5" t="s">
        <v>3</v>
      </c>
      <c r="F2" s="6" t="s">
        <v>2007</v>
      </c>
      <c r="G2" s="7" t="s">
        <v>2008</v>
      </c>
    </row>
    <row r="3" spans="1:7" ht="45" customHeight="1" x14ac:dyDescent="0.15">
      <c r="A3" s="4">
        <v>401664</v>
      </c>
      <c r="B3" s="8" t="s">
        <v>2009</v>
      </c>
      <c r="C3" s="8" t="s">
        <v>2010</v>
      </c>
      <c r="D3" s="9">
        <v>42492</v>
      </c>
      <c r="E3" s="4"/>
      <c r="F3" s="10">
        <v>58000000</v>
      </c>
      <c r="G3" s="4" t="s">
        <v>2011</v>
      </c>
    </row>
    <row r="4" spans="1:7" ht="50.25" customHeight="1" x14ac:dyDescent="0.15">
      <c r="A4" s="4">
        <v>401665</v>
      </c>
      <c r="B4" s="8" t="s">
        <v>158</v>
      </c>
      <c r="C4" s="11" t="s">
        <v>2012</v>
      </c>
      <c r="D4" s="9">
        <v>42496</v>
      </c>
      <c r="E4" s="4"/>
      <c r="F4" s="4">
        <v>5000000</v>
      </c>
      <c r="G4" s="4">
        <v>1164</v>
      </c>
    </row>
    <row r="5" spans="1:7" ht="12.75" customHeight="1" x14ac:dyDescent="0.15"/>
    <row r="6" spans="1:7" ht="22.5" customHeight="1" x14ac:dyDescent="0.15"/>
    <row r="7" spans="1:7" ht="12.75" customHeight="1" x14ac:dyDescent="0.15"/>
    <row r="8" spans="1:7" ht="12.75" customHeight="1" x14ac:dyDescent="0.15"/>
    <row r="9" spans="1:7" ht="12.75" customHeight="1" x14ac:dyDescent="0.15"/>
    <row r="10" spans="1:7" ht="12.75" customHeight="1" x14ac:dyDescent="0.15"/>
    <row r="11" spans="1:7" ht="12.75" customHeight="1" x14ac:dyDescent="0.15"/>
    <row r="12" spans="1:7" ht="12.75" customHeight="1" x14ac:dyDescent="0.15">
      <c r="D12" s="12"/>
    </row>
    <row r="13" spans="1:7" ht="12.75" customHeight="1" x14ac:dyDescent="0.15">
      <c r="C13" s="13"/>
      <c r="D13" s="12"/>
      <c r="E13" s="2"/>
    </row>
    <row r="14" spans="1:7" ht="12.75" customHeight="1" x14ac:dyDescent="0.2">
      <c r="A14" s="1">
        <v>3016552744</v>
      </c>
      <c r="C14" s="13"/>
      <c r="D14" s="12"/>
    </row>
    <row r="15" spans="1:7" ht="12.75" customHeight="1" x14ac:dyDescent="0.15">
      <c r="C15" s="14">
        <v>31068190933</v>
      </c>
      <c r="D15" s="12">
        <v>3106180933</v>
      </c>
    </row>
    <row r="16" spans="1:7" ht="12.75" customHeight="1" x14ac:dyDescent="0.15">
      <c r="C16" s="13"/>
      <c r="D16" s="12"/>
      <c r="E16" s="2"/>
    </row>
    <row r="17" spans="2:4" ht="12.75" customHeight="1" x14ac:dyDescent="0.15">
      <c r="C17" s="13"/>
      <c r="D17" s="12"/>
    </row>
    <row r="18" spans="2:4" ht="12.75" customHeight="1" x14ac:dyDescent="0.15">
      <c r="C18" s="13"/>
      <c r="D18" s="12"/>
    </row>
    <row r="19" spans="2:4" ht="12.75" customHeight="1" x14ac:dyDescent="0.15">
      <c r="C19" s="13"/>
      <c r="D19" s="12"/>
    </row>
    <row r="20" spans="2:4" ht="12.75" customHeight="1" x14ac:dyDescent="0.15"/>
    <row r="21" spans="2:4" ht="12.75" customHeight="1" x14ac:dyDescent="0.15"/>
    <row r="22" spans="2:4" ht="12.75" customHeight="1" x14ac:dyDescent="0.15"/>
    <row r="23" spans="2:4" ht="12.75" customHeight="1" x14ac:dyDescent="0.2">
      <c r="B23" s="1">
        <v>397886420</v>
      </c>
      <c r="C23" s="1">
        <v>119365926</v>
      </c>
    </row>
    <row r="24" spans="2:4" ht="12.75" customHeight="1" x14ac:dyDescent="0.2">
      <c r="B24" s="1">
        <f>+B23*0.4</f>
        <v>159154568</v>
      </c>
    </row>
    <row r="25" spans="2:4" ht="12.75" customHeight="1" x14ac:dyDescent="0.2">
      <c r="B25" s="1">
        <f>+C23*2</f>
        <v>238731852</v>
      </c>
    </row>
    <row r="26" spans="2:4" ht="12.75" customHeight="1" x14ac:dyDescent="0.2">
      <c r="B26" s="1">
        <f>+B25+B24</f>
        <v>397886420</v>
      </c>
    </row>
    <row r="27" spans="2:4" ht="12.75" customHeight="1" x14ac:dyDescent="0.15"/>
    <row r="28" spans="2:4" ht="12.75" customHeight="1" x14ac:dyDescent="0.15"/>
    <row r="29" spans="2:4" ht="12.75" customHeight="1" x14ac:dyDescent="0.15"/>
    <row r="30" spans="2:4" ht="12.75" customHeight="1" x14ac:dyDescent="0.15"/>
    <row r="31" spans="2:4" ht="12.75" customHeight="1" x14ac:dyDescent="0.15"/>
    <row r="32" spans="2:4" ht="12.75" customHeight="1" x14ac:dyDescent="0.15"/>
    <row r="33" spans="3:8" ht="12.75" customHeight="1" x14ac:dyDescent="0.15"/>
    <row r="34" spans="3:8" ht="12.75" customHeight="1" x14ac:dyDescent="0.15"/>
    <row r="35" spans="3:8" ht="12.75" customHeight="1" x14ac:dyDescent="0.15">
      <c r="C35" s="14">
        <v>4000000</v>
      </c>
      <c r="D35" s="15">
        <v>0.28499999999999998</v>
      </c>
      <c r="E35" s="14">
        <f>+C35*0.4</f>
        <v>1600000</v>
      </c>
    </row>
    <row r="36" spans="3:8" ht="12.75" customHeight="1" x14ac:dyDescent="0.15">
      <c r="C36" s="14">
        <f>+C35+D36</f>
        <v>4456000</v>
      </c>
      <c r="D36" s="14">
        <f>+E35*D35</f>
        <v>455999.99999999994</v>
      </c>
      <c r="F36" s="14">
        <f>+C36+C38</f>
        <v>4499044.96</v>
      </c>
      <c r="G36" s="14">
        <f>+F36*D37</f>
        <v>43460.774313599999</v>
      </c>
    </row>
    <row r="37" spans="3:8" ht="12.75" customHeight="1" x14ac:dyDescent="0.15">
      <c r="D37" s="15">
        <v>9.6600000000000002E-3</v>
      </c>
    </row>
    <row r="38" spans="3:8" ht="12.75" customHeight="1" x14ac:dyDescent="0.2">
      <c r="C38" s="14">
        <f>+C36*D37</f>
        <v>43044.959999999999</v>
      </c>
      <c r="F38" s="16">
        <v>4564438</v>
      </c>
      <c r="G38" s="1">
        <v>0.4</v>
      </c>
      <c r="H38" s="1">
        <f>+F38*G38</f>
        <v>1825775.2000000002</v>
      </c>
    </row>
    <row r="39" spans="3:8" ht="12.75" customHeight="1" x14ac:dyDescent="0.2">
      <c r="C39" s="14">
        <f>+C36+C38</f>
        <v>4499044.96</v>
      </c>
      <c r="F39" s="1">
        <f>+H38*G39</f>
        <v>520345.93200000003</v>
      </c>
      <c r="G39" s="15">
        <v>0.28499999999999998</v>
      </c>
    </row>
    <row r="40" spans="3:8" ht="12.75" customHeight="1" x14ac:dyDescent="0.2">
      <c r="F40" s="1">
        <f>+F38*G40</f>
        <v>44092.471080000003</v>
      </c>
      <c r="G40" s="15">
        <v>9.6600000000000002E-3</v>
      </c>
    </row>
    <row r="41" spans="3:8" ht="12.75" customHeight="1" x14ac:dyDescent="0.15">
      <c r="F41" s="14">
        <f>+F38-F39-F40</f>
        <v>3999999.5969199999</v>
      </c>
    </row>
    <row r="42" spans="3:8" ht="12.75" customHeight="1" x14ac:dyDescent="0.15"/>
    <row r="43" spans="3:8" ht="12.75" customHeight="1" x14ac:dyDescent="0.2">
      <c r="F43" s="1">
        <v>4617000</v>
      </c>
      <c r="G43" s="1">
        <v>0.4</v>
      </c>
      <c r="H43" s="14">
        <f>+F43*G43</f>
        <v>1846800</v>
      </c>
    </row>
    <row r="44" spans="3:8" ht="12.75" customHeight="1" x14ac:dyDescent="0.2">
      <c r="F44" s="1">
        <f>+H43*G44</f>
        <v>526338</v>
      </c>
      <c r="G44" s="1">
        <v>0.28499999999999998</v>
      </c>
    </row>
    <row r="45" spans="3:8" ht="12.75" customHeight="1" x14ac:dyDescent="0.2">
      <c r="C45" s="14">
        <v>2287670</v>
      </c>
      <c r="F45" s="1">
        <f>+F43*G45</f>
        <v>44600.22</v>
      </c>
      <c r="G45" s="1">
        <v>9.6600000000000002E-3</v>
      </c>
    </row>
    <row r="46" spans="3:8" ht="12.75" customHeight="1" x14ac:dyDescent="0.15">
      <c r="F46" s="14">
        <f>+F43-F44-F45</f>
        <v>4046061.78</v>
      </c>
    </row>
    <row r="47" spans="3:8" ht="12.75" customHeight="1" x14ac:dyDescent="0.15">
      <c r="C47" s="14">
        <f>+C45*2</f>
        <v>4575340</v>
      </c>
    </row>
    <row r="48" spans="3:8" ht="12.75" customHeight="1" x14ac:dyDescent="0.15"/>
    <row r="49" spans="6:6" ht="12.75" customHeight="1" x14ac:dyDescent="0.15"/>
    <row r="50" spans="6:6" ht="12.75" customHeight="1" x14ac:dyDescent="0.2">
      <c r="F50" s="1">
        <v>46000</v>
      </c>
    </row>
    <row r="51" spans="6:6" ht="12.75" customHeight="1" x14ac:dyDescent="0.15"/>
    <row r="52" spans="6:6" ht="12.75" customHeight="1" x14ac:dyDescent="0.15">
      <c r="F52" s="14">
        <f>+F46-F50</f>
        <v>4000061.78</v>
      </c>
    </row>
    <row r="53" spans="6:6" ht="12.75" customHeight="1" x14ac:dyDescent="0.15"/>
    <row r="54" spans="6:6" ht="12.75" customHeight="1" x14ac:dyDescent="0.15"/>
    <row r="55" spans="6:6" ht="12.75" customHeight="1" x14ac:dyDescent="0.15"/>
    <row r="56" spans="6:6" ht="12.75" customHeight="1" x14ac:dyDescent="0.15"/>
    <row r="57" spans="6:6" ht="12.75" customHeight="1" x14ac:dyDescent="0.15"/>
    <row r="58" spans="6:6" ht="12.75" customHeight="1" x14ac:dyDescent="0.15"/>
    <row r="59" spans="6:6" ht="12.75" customHeight="1" x14ac:dyDescent="0.15"/>
    <row r="60" spans="6:6" ht="12.75" customHeight="1" x14ac:dyDescent="0.15"/>
    <row r="61" spans="6:6" ht="12.75" customHeight="1" x14ac:dyDescent="0.15"/>
    <row r="62" spans="6:6" ht="12.75" customHeight="1" x14ac:dyDescent="0.15"/>
    <row r="63" spans="6:6" ht="12.75" customHeight="1" x14ac:dyDescent="0.15"/>
    <row r="64" spans="6:6"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
    <mergeCell ref="B1:G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workbookViewId="0"/>
  </sheetViews>
  <sheetFormatPr baseColWidth="10" defaultColWidth="12.5" defaultRowHeight="15" customHeight="1" x14ac:dyDescent="0.15"/>
  <cols>
    <col min="1" max="1" width="14.5" customWidth="1"/>
    <col min="2" max="6" width="10.6640625" customWidth="1"/>
    <col min="7" max="26" width="14.5" customWidth="1"/>
  </cols>
  <sheetData>
    <row r="1" spans="1:3" ht="12.75" customHeight="1" x14ac:dyDescent="0.15"/>
    <row r="2" spans="1:3" ht="12.75" customHeight="1" x14ac:dyDescent="0.2">
      <c r="A2" s="1">
        <v>660</v>
      </c>
      <c r="B2" s="1" t="s">
        <v>2013</v>
      </c>
    </row>
    <row r="3" spans="1:3" ht="12.75" customHeight="1" x14ac:dyDescent="0.2">
      <c r="A3" s="1">
        <v>661</v>
      </c>
      <c r="B3" s="1" t="s">
        <v>2013</v>
      </c>
    </row>
    <row r="4" spans="1:3" ht="12.75" customHeight="1" x14ac:dyDescent="0.2">
      <c r="A4" s="1">
        <v>662</v>
      </c>
      <c r="B4" s="1" t="s">
        <v>2013</v>
      </c>
    </row>
    <row r="5" spans="1:3" ht="12.75" customHeight="1" x14ac:dyDescent="0.2">
      <c r="A5" s="1">
        <v>663</v>
      </c>
      <c r="B5" s="1" t="s">
        <v>2013</v>
      </c>
    </row>
    <row r="6" spans="1:3" ht="12.75" customHeight="1" x14ac:dyDescent="0.2">
      <c r="A6" s="1">
        <v>664</v>
      </c>
      <c r="B6" s="1" t="s">
        <v>2013</v>
      </c>
    </row>
    <row r="7" spans="1:3" ht="12.75" customHeight="1" x14ac:dyDescent="0.2">
      <c r="A7" s="1">
        <v>665</v>
      </c>
      <c r="B7" s="1" t="s">
        <v>4</v>
      </c>
    </row>
    <row r="8" spans="1:3" ht="12.75" customHeight="1" x14ac:dyDescent="0.2">
      <c r="A8" s="1">
        <v>666</v>
      </c>
      <c r="C8" s="1" t="s">
        <v>2014</v>
      </c>
    </row>
    <row r="9" spans="1:3" ht="12.75" customHeight="1" x14ac:dyDescent="0.2">
      <c r="A9" s="1">
        <v>667</v>
      </c>
      <c r="B9" s="1" t="s">
        <v>2013</v>
      </c>
    </row>
    <row r="10" spans="1:3" ht="12.75" customHeight="1" x14ac:dyDescent="0.2">
      <c r="A10" s="1">
        <v>668</v>
      </c>
      <c r="B10" s="1" t="s">
        <v>2013</v>
      </c>
    </row>
    <row r="11" spans="1:3" ht="12.75" customHeight="1" x14ac:dyDescent="0.2">
      <c r="A11" s="1">
        <v>669</v>
      </c>
      <c r="B11" s="1" t="s">
        <v>2013</v>
      </c>
    </row>
    <row r="12" spans="1:3" ht="12.75" customHeight="1" x14ac:dyDescent="0.2">
      <c r="A12" s="1">
        <v>670</v>
      </c>
      <c r="B12" s="1" t="s">
        <v>2013</v>
      </c>
    </row>
    <row r="13" spans="1:3" ht="12.75" customHeight="1" x14ac:dyDescent="0.2">
      <c r="A13" s="1">
        <v>671</v>
      </c>
      <c r="B13" s="1" t="s">
        <v>2013</v>
      </c>
      <c r="C13" s="1" t="s">
        <v>2015</v>
      </c>
    </row>
    <row r="14" spans="1:3" ht="12.75" customHeight="1" x14ac:dyDescent="0.2">
      <c r="A14" s="1">
        <v>672</v>
      </c>
      <c r="B14" s="1" t="s">
        <v>2013</v>
      </c>
      <c r="C14" s="2" t="s">
        <v>2014</v>
      </c>
    </row>
    <row r="15" spans="1:3" ht="12.75" customHeight="1" x14ac:dyDescent="0.2">
      <c r="A15" s="1">
        <v>673</v>
      </c>
      <c r="B15" s="1" t="s">
        <v>2013</v>
      </c>
    </row>
    <row r="16" spans="1:3" ht="12.75" customHeight="1" x14ac:dyDescent="0.2">
      <c r="A16" s="1">
        <v>674</v>
      </c>
      <c r="B16" s="1" t="s">
        <v>2013</v>
      </c>
    </row>
    <row r="17" spans="1:3" ht="12.75" customHeight="1" x14ac:dyDescent="0.2">
      <c r="A17" s="1">
        <v>675</v>
      </c>
    </row>
    <row r="18" spans="1:3" ht="12.75" customHeight="1" x14ac:dyDescent="0.2">
      <c r="A18" s="1">
        <v>676</v>
      </c>
    </row>
    <row r="19" spans="1:3" ht="12.75" customHeight="1" x14ac:dyDescent="0.2">
      <c r="A19" s="1">
        <v>677</v>
      </c>
      <c r="B19" s="2" t="s">
        <v>4</v>
      </c>
      <c r="C19" s="2" t="s">
        <v>2015</v>
      </c>
    </row>
    <row r="20" spans="1:3" ht="12.75" customHeight="1" x14ac:dyDescent="0.2">
      <c r="A20" s="1">
        <v>678</v>
      </c>
    </row>
    <row r="21" spans="1:3" ht="12.75" customHeight="1" x14ac:dyDescent="0.2">
      <c r="A21" s="1">
        <v>679</v>
      </c>
      <c r="B21" s="2" t="s">
        <v>2016</v>
      </c>
    </row>
    <row r="22" spans="1:3" ht="12.75" customHeight="1" x14ac:dyDescent="0.2">
      <c r="A22" s="1">
        <v>680</v>
      </c>
    </row>
    <row r="23" spans="1:3" ht="12.75" customHeight="1" x14ac:dyDescent="0.2">
      <c r="A23" s="1">
        <v>681</v>
      </c>
    </row>
    <row r="24" spans="1:3" ht="12.75" customHeight="1" x14ac:dyDescent="0.2">
      <c r="A24" s="1">
        <v>682</v>
      </c>
    </row>
    <row r="25" spans="1:3" ht="12.75" customHeight="1" x14ac:dyDescent="0.2">
      <c r="A25" s="1">
        <v>683</v>
      </c>
    </row>
    <row r="26" spans="1:3" ht="12.75" customHeight="1" x14ac:dyDescent="0.2">
      <c r="A26" s="1">
        <v>684</v>
      </c>
    </row>
    <row r="27" spans="1:3" ht="12.75" customHeight="1" x14ac:dyDescent="0.2">
      <c r="A27" s="1">
        <v>685</v>
      </c>
    </row>
    <row r="28" spans="1:3" ht="12.75" customHeight="1" x14ac:dyDescent="0.15"/>
    <row r="29" spans="1:3" ht="12.75" customHeight="1" x14ac:dyDescent="0.15"/>
    <row r="30" spans="1:3" ht="12.75" customHeight="1" x14ac:dyDescent="0.15"/>
    <row r="31" spans="1:3" ht="12.75" customHeight="1" x14ac:dyDescent="0.15"/>
    <row r="32" spans="1:3" ht="12.75" customHeight="1" x14ac:dyDescent="0.2">
      <c r="A32" s="1">
        <v>18000000</v>
      </c>
      <c r="B32" s="13">
        <v>1</v>
      </c>
    </row>
    <row r="33" spans="1:3" ht="12.75" customHeight="1" x14ac:dyDescent="0.2">
      <c r="A33" s="1">
        <v>3000000</v>
      </c>
      <c r="B33" s="13">
        <f>+A33*B32/A32</f>
        <v>0.16666666666666666</v>
      </c>
    </row>
    <row r="34" spans="1:3" ht="12.75" customHeight="1" x14ac:dyDescent="0.15"/>
    <row r="35" spans="1:3" ht="12.75" customHeight="1" x14ac:dyDescent="0.15"/>
    <row r="36" spans="1:3" ht="12.75" customHeight="1" x14ac:dyDescent="0.2">
      <c r="A36" s="1">
        <v>1417555</v>
      </c>
      <c r="B36" s="1">
        <v>188360</v>
      </c>
      <c r="C36" s="1">
        <v>3850</v>
      </c>
    </row>
    <row r="37" spans="1:3" ht="12.75" customHeight="1" x14ac:dyDescent="0.2">
      <c r="C37" s="1">
        <f>+A36-B36-C36</f>
        <v>1225345</v>
      </c>
    </row>
    <row r="38" spans="1:3" ht="12.75" customHeight="1" x14ac:dyDescent="0.15"/>
    <row r="39" spans="1:3" ht="12.75" customHeight="1" x14ac:dyDescent="0.15">
      <c r="C39" s="12">
        <f>+C37-A40-A41</f>
        <v>980276</v>
      </c>
    </row>
    <row r="40" spans="1:3" ht="12.75" customHeight="1" x14ac:dyDescent="0.2">
      <c r="A40" s="1">
        <v>238000</v>
      </c>
    </row>
    <row r="41" spans="1:3" ht="12.75" customHeight="1" x14ac:dyDescent="0.15">
      <c r="A41" s="12">
        <v>7069</v>
      </c>
    </row>
    <row r="42" spans="1:3" ht="12.75" customHeight="1" x14ac:dyDescent="0.15"/>
    <row r="43" spans="1:3" ht="12.75" customHeight="1" x14ac:dyDescent="0.15"/>
    <row r="44" spans="1:3" ht="12.75" customHeight="1" x14ac:dyDescent="0.15"/>
    <row r="45" spans="1:3" ht="12.75" customHeight="1" x14ac:dyDescent="0.15"/>
    <row r="46" spans="1:3" ht="12.75" customHeight="1" x14ac:dyDescent="0.15"/>
    <row r="47" spans="1:3" ht="12.75" customHeight="1" x14ac:dyDescent="0.15"/>
    <row r="48" spans="1:3" ht="12.75" customHeight="1" x14ac:dyDescent="0.2">
      <c r="A48" s="1">
        <v>1134044</v>
      </c>
    </row>
    <row r="49" spans="1:3" ht="12.75" customHeight="1" x14ac:dyDescent="0.2">
      <c r="A49" s="1">
        <v>1417555</v>
      </c>
    </row>
    <row r="50" spans="1:3" ht="12.75" customHeight="1" x14ac:dyDescent="0.2">
      <c r="A50" s="1">
        <f>+A49-A48</f>
        <v>283511</v>
      </c>
    </row>
    <row r="51" spans="1:3" ht="12.75" customHeight="1" x14ac:dyDescent="0.2">
      <c r="A51" s="1" t="s">
        <v>2017</v>
      </c>
    </row>
    <row r="52" spans="1:3" ht="12.75" customHeight="1" x14ac:dyDescent="0.2">
      <c r="A52" s="1">
        <v>99746</v>
      </c>
      <c r="C52" s="1">
        <v>19000</v>
      </c>
    </row>
    <row r="53" spans="1:3" ht="12.75" customHeight="1" x14ac:dyDescent="0.2">
      <c r="A53" s="1">
        <v>28200</v>
      </c>
      <c r="C53" s="1">
        <v>70500</v>
      </c>
    </row>
    <row r="54" spans="1:3" ht="12.75" customHeight="1" x14ac:dyDescent="0.2">
      <c r="A54" s="1">
        <v>12468</v>
      </c>
      <c r="C54" s="1">
        <v>56400</v>
      </c>
    </row>
    <row r="55" spans="1:3" ht="12.75" customHeight="1" x14ac:dyDescent="0.2">
      <c r="A55" s="1">
        <v>18350</v>
      </c>
      <c r="C55" s="1">
        <v>47950</v>
      </c>
    </row>
    <row r="56" spans="1:3" ht="12.75" customHeight="1" x14ac:dyDescent="0.2">
      <c r="A56" s="1">
        <v>29000</v>
      </c>
      <c r="C56" s="1">
        <v>53600</v>
      </c>
    </row>
    <row r="57" spans="1:3" ht="12.75" customHeight="1" x14ac:dyDescent="0.2">
      <c r="A57" s="1">
        <v>70500</v>
      </c>
      <c r="C57" s="1">
        <v>27000</v>
      </c>
    </row>
    <row r="58" spans="1:3" ht="12.75" customHeight="1" x14ac:dyDescent="0.2">
      <c r="A58" s="1">
        <v>123600</v>
      </c>
      <c r="C58" s="1">
        <v>22000</v>
      </c>
    </row>
    <row r="59" spans="1:3" ht="12.75" customHeight="1" x14ac:dyDescent="0.2">
      <c r="A59" s="1">
        <v>18000</v>
      </c>
    </row>
    <row r="60" spans="1:3" ht="12.75" customHeight="1" x14ac:dyDescent="0.2">
      <c r="A60" s="1">
        <v>27000</v>
      </c>
    </row>
    <row r="61" spans="1:3" ht="12.75" customHeight="1" x14ac:dyDescent="0.2">
      <c r="A61" s="1">
        <f>SUM(A52:A60)</f>
        <v>426864</v>
      </c>
      <c r="C61" s="1">
        <f>SUM(C52:C60)</f>
        <v>296450</v>
      </c>
    </row>
    <row r="62" spans="1:3" ht="12.75" customHeight="1" x14ac:dyDescent="0.15"/>
    <row r="63" spans="1:3" ht="12.75" customHeight="1" x14ac:dyDescent="0.15"/>
    <row r="64" spans="1:3"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2.5" defaultRowHeight="15" customHeight="1" x14ac:dyDescent="0.15"/>
  <cols>
    <col min="1" max="1" width="10.6640625" customWidth="1"/>
    <col min="2" max="2" width="14.6640625" customWidth="1"/>
    <col min="3" max="6" width="10.6640625" customWidth="1"/>
    <col min="7" max="26" width="14.5" customWidth="1"/>
  </cols>
  <sheetData>
    <row r="1" spans="1:2" ht="12.75" customHeight="1" x14ac:dyDescent="0.2">
      <c r="A1" s="1">
        <v>20150810</v>
      </c>
      <c r="B1" s="17" t="s">
        <v>2018</v>
      </c>
    </row>
    <row r="2" spans="1:2" ht="12.75" customHeight="1" x14ac:dyDescent="0.2">
      <c r="A2" s="1">
        <v>20150807</v>
      </c>
      <c r="B2" s="1" t="s">
        <v>2019</v>
      </c>
    </row>
    <row r="3" spans="1:2" ht="12.75" customHeight="1" x14ac:dyDescent="0.2">
      <c r="A3" s="1">
        <v>4040</v>
      </c>
      <c r="B3" s="1" t="s">
        <v>2020</v>
      </c>
    </row>
    <row r="4" spans="1:2" ht="12.75" customHeight="1" x14ac:dyDescent="0.15"/>
    <row r="5" spans="1:2" ht="12.75" customHeight="1" x14ac:dyDescent="0.15"/>
    <row r="6" spans="1:2" ht="12.75" customHeight="1" x14ac:dyDescent="0.15"/>
    <row r="7" spans="1:2" ht="12.75" customHeight="1" x14ac:dyDescent="0.15"/>
    <row r="8" spans="1:2" ht="12.75" customHeight="1" x14ac:dyDescent="0.15"/>
    <row r="9" spans="1:2" ht="12.75" customHeight="1" x14ac:dyDescent="0.15"/>
    <row r="10" spans="1:2" ht="12.75" customHeight="1" x14ac:dyDescent="0.15"/>
    <row r="11" spans="1:2" ht="12.75" customHeight="1" x14ac:dyDescent="0.15"/>
    <row r="12" spans="1:2" ht="12.75" customHeight="1" x14ac:dyDescent="0.15"/>
    <row r="13" spans="1:2" ht="12.75" customHeight="1" x14ac:dyDescent="0.15"/>
    <row r="14" spans="1:2" ht="12.75" customHeight="1" x14ac:dyDescent="0.2">
      <c r="B14" s="1">
        <f>SUM(B10:B13)</f>
        <v>0</v>
      </c>
    </row>
    <row r="15" spans="1:2" ht="12.75" customHeight="1" x14ac:dyDescent="0.15"/>
    <row r="16" spans="1:2" ht="12.75" customHeight="1" x14ac:dyDescent="0.15"/>
    <row r="17" spans="2:2" ht="12.75" customHeight="1" x14ac:dyDescent="0.15">
      <c r="B17" s="18"/>
    </row>
    <row r="18" spans="2:2" ht="12.75" customHeight="1" x14ac:dyDescent="0.15">
      <c r="B18" s="18"/>
    </row>
    <row r="19" spans="2:2" ht="12.75" customHeight="1" x14ac:dyDescent="0.15">
      <c r="B19" s="18"/>
    </row>
    <row r="20" spans="2:2" ht="12.75" customHeight="1" x14ac:dyDescent="0.15">
      <c r="B20" s="18"/>
    </row>
    <row r="21" spans="2:2" ht="12.75" customHeight="1" x14ac:dyDescent="0.15">
      <c r="B21" s="18"/>
    </row>
    <row r="22" spans="2:2" ht="12.75" customHeight="1" x14ac:dyDescent="0.15">
      <c r="B22" s="18"/>
    </row>
    <row r="23" spans="2:2" ht="12.75" customHeight="1" x14ac:dyDescent="0.15">
      <c r="B23" s="18"/>
    </row>
    <row r="24" spans="2:2" ht="12.75" customHeight="1" x14ac:dyDescent="0.15">
      <c r="B24" s="18"/>
    </row>
    <row r="25" spans="2:2" ht="12.75" customHeight="1" x14ac:dyDescent="0.15">
      <c r="B25" s="18"/>
    </row>
    <row r="26" spans="2:2" ht="12.75" customHeight="1" x14ac:dyDescent="0.15"/>
    <row r="27" spans="2:2" ht="12.75" customHeight="1" x14ac:dyDescent="0.15"/>
    <row r="28" spans="2:2" ht="12.75" customHeight="1" x14ac:dyDescent="0.15"/>
    <row r="29" spans="2:2" ht="12.75" customHeight="1" x14ac:dyDescent="0.15"/>
    <row r="30" spans="2:2" ht="12.75" customHeight="1" x14ac:dyDescent="0.15"/>
    <row r="31" spans="2:2" ht="12.75" customHeight="1" x14ac:dyDescent="0.15"/>
    <row r="32" spans="2: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2.5" defaultRowHeight="15" customHeight="1" x14ac:dyDescent="0.15"/>
  <cols>
    <col min="1" max="6" width="10.6640625" customWidth="1"/>
    <col min="7" max="26" width="14.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Relación Proy</vt:lpstr>
      <vt:lpstr>Hoja7</vt:lpstr>
      <vt:lpstr>Hoja5</vt:lpstr>
      <vt:lpstr>Hoja3</vt:lpstr>
      <vt:lpstr>Hoja2</vt:lpstr>
      <vt:lpstr>Hoja4</vt:lpstr>
      <vt:lpstr>'Relación Proy'!BuiltIn_Print_Area___0</vt:lpstr>
      <vt:lpstr>'Relación Proy'!BuiltIn_Print_Titles___0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Muñoz</dc:creator>
  <cp:lastModifiedBy>Ana  Sandoval</cp:lastModifiedBy>
  <dcterms:created xsi:type="dcterms:W3CDTF">2001-12-11T14:46:47Z</dcterms:created>
  <dcterms:modified xsi:type="dcterms:W3CDTF">2025-11-11T17:11:10Z</dcterms:modified>
</cp:coreProperties>
</file>